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ntras\Desktop\"/>
    </mc:Choice>
  </mc:AlternateContent>
  <bookViews>
    <workbookView xWindow="0" yWindow="0" windowWidth="19176" windowHeight="8052"/>
  </bookViews>
  <sheets>
    <sheet name="2022 m. VP planas" sheetId="1" r:id="rId1"/>
    <sheet name="Išplėstas planas" sheetId="3" r:id="rId2"/>
    <sheet name="Plano papildymas (KT projekta)" sheetId="4" r:id="rId3"/>
  </sheets>
  <definedNames>
    <definedName name="_xlnm._FilterDatabase" localSheetId="0" hidden="1">'2022 m. VP planas'!$A$9:$R$31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K40" i="4" l="1"/>
  <c r="J40" i="4"/>
  <c r="I40" i="4"/>
  <c r="H40" i="4"/>
  <c r="F11" i="4"/>
  <c r="F10" i="4"/>
  <c r="F40" i="4"/>
  <c r="F20" i="4"/>
  <c r="P40" i="4"/>
  <c r="F39" i="4"/>
  <c r="F13" i="4"/>
  <c r="F14" i="4"/>
  <c r="F15" i="4"/>
  <c r="F16" i="4"/>
  <c r="F17" i="4"/>
  <c r="F21" i="4"/>
  <c r="F22" i="4"/>
  <c r="F23" i="4"/>
  <c r="F24" i="4"/>
  <c r="F25" i="4"/>
  <c r="F26" i="4"/>
  <c r="F36" i="4"/>
  <c r="F37" i="4"/>
  <c r="F38" i="4"/>
  <c r="F27" i="4"/>
  <c r="F28" i="4"/>
  <c r="F29" i="4"/>
  <c r="F30" i="4"/>
  <c r="F31" i="4"/>
  <c r="F32" i="4"/>
  <c r="F33" i="4"/>
  <c r="F34" i="4"/>
  <c r="F35" i="4"/>
  <c r="G40" i="4" l="1"/>
  <c r="O40" i="4"/>
  <c r="N40" i="4"/>
  <c r="M40" i="4"/>
  <c r="L40" i="4"/>
  <c r="K77" i="3" l="1"/>
  <c r="J77" i="3"/>
  <c r="I77" i="3"/>
  <c r="H77" i="3"/>
  <c r="G77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2" i="3"/>
  <c r="F50" i="3"/>
  <c r="F47" i="3"/>
  <c r="F46" i="3"/>
  <c r="F45" i="3"/>
  <c r="F44" i="3"/>
  <c r="F43" i="3"/>
  <c r="F42" i="3"/>
  <c r="F76" i="3" s="1"/>
  <c r="F34" i="3"/>
  <c r="F28" i="3"/>
  <c r="F27" i="3"/>
  <c r="F26" i="3"/>
  <c r="F25" i="3"/>
  <c r="F24" i="3"/>
  <c r="F22" i="3"/>
  <c r="F19" i="3"/>
  <c r="F18" i="3"/>
  <c r="F17" i="3"/>
  <c r="F12" i="3"/>
  <c r="F11" i="3"/>
  <c r="F30" i="3" s="1"/>
  <c r="F46" i="1" l="1"/>
  <c r="F24" i="1" l="1"/>
  <c r="F25" i="1"/>
  <c r="F27" i="1"/>
  <c r="F36" i="1"/>
  <c r="F41" i="1"/>
  <c r="F44" i="1"/>
  <c r="F48" i="1"/>
  <c r="F49" i="1"/>
  <c r="F50" i="1"/>
  <c r="F51" i="1"/>
  <c r="F54" i="1"/>
  <c r="F55" i="1"/>
  <c r="F56" i="1"/>
  <c r="F58" i="1"/>
  <c r="F59" i="1"/>
  <c r="F60" i="1"/>
  <c r="F63" i="1"/>
  <c r="F20" i="1"/>
  <c r="F64" i="1"/>
  <c r="F12" i="1"/>
  <c r="F70" i="1" l="1"/>
</calcChain>
</file>

<file path=xl/comments1.xml><?xml version="1.0" encoding="utf-8"?>
<comments xmlns="http://schemas.openxmlformats.org/spreadsheetml/2006/main">
  <authors>
    <author>Daiva Jonauskienė</author>
  </authors>
  <commentList>
    <comment ref="F47" authorId="0" shapeId="0">
      <text>
        <r>
          <rPr>
            <b/>
            <sz val="9"/>
            <color indexed="81"/>
            <rFont val="Tahoma"/>
            <family val="2"/>
            <charset val="186"/>
          </rPr>
          <t>Daiva Jonauskienė:</t>
        </r>
        <r>
          <rPr>
            <sz val="9"/>
            <color indexed="81"/>
            <rFont val="Tahoma"/>
            <family val="2"/>
            <charset val="186"/>
          </rPr>
          <t xml:space="preserve">
+ 1000 eur Pauliaus pridėjo</t>
        </r>
      </text>
    </comment>
  </commentList>
</comments>
</file>

<file path=xl/comments2.xml><?xml version="1.0" encoding="utf-8"?>
<comments xmlns="http://schemas.openxmlformats.org/spreadsheetml/2006/main">
  <authors>
    <author>Daiva Jonauskienė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  <charset val="186"/>
          </rPr>
          <t>Daiva Jonauskienė:</t>
        </r>
        <r>
          <rPr>
            <sz val="9"/>
            <color indexed="81"/>
            <rFont val="Tahoma"/>
            <family val="2"/>
            <charset val="186"/>
          </rPr>
          <t xml:space="preserve">
+ 1000 eur Pauliaus pridėjo</t>
        </r>
      </text>
    </comment>
  </commentList>
</comments>
</file>

<file path=xl/sharedStrings.xml><?xml version="1.0" encoding="utf-8"?>
<sst xmlns="http://schemas.openxmlformats.org/spreadsheetml/2006/main" count="1571" uniqueCount="208">
  <si>
    <t>Eil. Nr.</t>
  </si>
  <si>
    <t>Pirkimo objekto pavadinimas</t>
  </si>
  <si>
    <t>Pirkimo objekto rūšis*</t>
  </si>
  <si>
    <t>Pirkimo objekto kodas pagal BVPŽ</t>
  </si>
  <si>
    <t>Numatoma pirkimo apimtis*</t>
  </si>
  <si>
    <t xml:space="preserve">Numatoma pirkimo pradžia </t>
  </si>
  <si>
    <t>Informacija, ar bus įsigyjama iš centrinės perkančiosios organizacijos ar per ją</t>
  </si>
  <si>
    <t>Informacija, ar bus atliekamas rezervuotas pirkimas</t>
  </si>
  <si>
    <t>Pirkimo iniciatorius</t>
  </si>
  <si>
    <t>Pirkimo būdas</t>
  </si>
  <si>
    <t>Pirkimo vykdytojai</t>
  </si>
  <si>
    <t>Paslaugos</t>
  </si>
  <si>
    <t>-</t>
  </si>
  <si>
    <t>Ne</t>
  </si>
  <si>
    <t>Prekės</t>
  </si>
  <si>
    <t>Patalpų, salių nuoma</t>
  </si>
  <si>
    <t>Atlikėjų paslaugos</t>
  </si>
  <si>
    <t>Transporto paslaugos (žmonių pervežimas)</t>
  </si>
  <si>
    <t>Fotografo paslaugos</t>
  </si>
  <si>
    <t>Tautinių , archeologinių , istorinių kostiumų įsigijimas</t>
  </si>
  <si>
    <t>I-IV ketv.</t>
  </si>
  <si>
    <t>Scenos konstrukcijų montavimo paslauga</t>
  </si>
  <si>
    <t xml:space="preserve">Maitinimo paslaugos </t>
  </si>
  <si>
    <t>Apšvietimo įrangos nuoma</t>
  </si>
  <si>
    <t>Ekranų nuoma</t>
  </si>
  <si>
    <t>Rašomasis popierius</t>
  </si>
  <si>
    <t>Automobilių remonto paslaugos</t>
  </si>
  <si>
    <t>Automobilių draudimo paslaugos</t>
  </si>
  <si>
    <t>Darbai</t>
  </si>
  <si>
    <t>Gėlės</t>
  </si>
  <si>
    <t>(parašas)</t>
  </si>
  <si>
    <t>(vardas ir pavardė)</t>
  </si>
  <si>
    <t>Ketinamos sudaryti pirkimo sutarties trukmė </t>
  </si>
  <si>
    <t>MVP</t>
  </si>
  <si>
    <t xml:space="preserve">                              </t>
  </si>
  <si>
    <t>* MVP - mažos vertės pirkimas</t>
  </si>
  <si>
    <t xml:space="preserve">* žr. Inf. viešinimo Centrinėje viešųjų  pirkimų informacinėje sistemoje tvarkos aprašą, patvirtintą Viešųjų pirkimų tarnybos direktoriaus 2017 m. birželio 19 d. įsakymu Nr. 1S-91       </t>
  </si>
  <si>
    <t>VIEŠŲJŲ PIRKIMŲ PLANAS</t>
  </si>
  <si>
    <t>Apgyvendinimo (nakvynės) paslaugos</t>
  </si>
  <si>
    <t>Palapinių ir kito inventoriaus nuoma</t>
  </si>
  <si>
    <t>Vertimo paslaugos</t>
  </si>
  <si>
    <t>Įgarsinimo paslaugos</t>
  </si>
  <si>
    <t>Taip</t>
  </si>
  <si>
    <t xml:space="preserve"> Susipažinau: Vyriausioji buhalterė    </t>
  </si>
  <si>
    <t xml:space="preserve">Naujų autorinių kūrinių sukūrimas </t>
  </si>
  <si>
    <t>Paslaugos, susijusios su spausdinimu (maketavimas)</t>
  </si>
  <si>
    <t>Paslaugos, susijusios su spausdinimu (teksto parengimas, rinkimas)</t>
  </si>
  <si>
    <t xml:space="preserve">Lėktuvo bilietai </t>
  </si>
  <si>
    <t>Statulėlių "Aukso paukštė" gamyba</t>
  </si>
  <si>
    <t>3 lapas</t>
  </si>
  <si>
    <t>2 lapas</t>
  </si>
  <si>
    <t>Parodų, mugių ir kongresų organizavimo paslaugos</t>
  </si>
  <si>
    <t>Techninės autorinės paslaugos</t>
  </si>
  <si>
    <t>Meninių programų parengimas</t>
  </si>
  <si>
    <t>4 lpas</t>
  </si>
  <si>
    <t>Lauko baldų (suolų) pervežimo bei krovos darbai</t>
  </si>
  <si>
    <t>Apsaugos paslaugos </t>
  </si>
  <si>
    <t>5 lapas</t>
  </si>
  <si>
    <t>Administracinio pastato remonto darbai</t>
  </si>
  <si>
    <t>Informavimui ir reklamai skirti produktai</t>
  </si>
  <si>
    <t>iki 2021-12-31</t>
  </si>
  <si>
    <t>iki 2021-12-32</t>
  </si>
  <si>
    <t>Spausdinimo paslaugos</t>
  </si>
  <si>
    <t>Renginių organizavimo (Su renginiais susijusios) paslaugos</t>
  </si>
  <si>
    <t>Viešųjų pirkimų specialistė</t>
  </si>
  <si>
    <t>Daiva Jonauskienė</t>
  </si>
  <si>
    <t>PREKĖS</t>
  </si>
  <si>
    <t>DARBAI</t>
  </si>
  <si>
    <t>PASLAUGOS</t>
  </si>
  <si>
    <t>LIETUVOS NACIONALINIO KULTŪROS CENTRO PLANUOJAMŲ ATLIKTI 2021 METAIS</t>
  </si>
  <si>
    <t>Muzikos instrumentų pirkimas</t>
  </si>
  <si>
    <t>1 lapas</t>
  </si>
  <si>
    <t xml:space="preserve"> Asmens higienos gaminiai
</t>
  </si>
  <si>
    <t xml:space="preserve">Baldai </t>
  </si>
  <si>
    <t>Kompiuterinė įranga ir reikmenys</t>
  </si>
  <si>
    <t>Automobilio plovimo paslaugos</t>
  </si>
  <si>
    <t>64211000-8</t>
  </si>
  <si>
    <t>Gaisrų gesinimo įrenginių priežiūros paslaugos</t>
  </si>
  <si>
    <t>50413200-5</t>
  </si>
  <si>
    <t xml:space="preserve">Projektavimo darbai </t>
  </si>
  <si>
    <t>71320000-7</t>
  </si>
  <si>
    <t>iki 2021-12-33</t>
  </si>
  <si>
    <t>30197620-8</t>
  </si>
  <si>
    <t>39100000-3</t>
  </si>
  <si>
    <t>50112100-4</t>
  </si>
  <si>
    <t>50112300-6</t>
  </si>
  <si>
    <t>66510000-8</t>
  </si>
  <si>
    <t>33700000-7</t>
  </si>
  <si>
    <t>30200000-1</t>
  </si>
  <si>
    <t>Pirkimų organizatorius</t>
  </si>
  <si>
    <t>03121210-0</t>
  </si>
  <si>
    <t>18230000-0</t>
  </si>
  <si>
    <t> 30190000-7</t>
  </si>
  <si>
    <t>Biuro (kanceliarinės) prekės</t>
  </si>
  <si>
    <t>31500000-1</t>
  </si>
  <si>
    <t>32351200-0</t>
  </si>
  <si>
    <t>37300000-1</t>
  </si>
  <si>
    <t>39294100-0</t>
  </si>
  <si>
    <t>39298000-7</t>
  </si>
  <si>
    <t>45000000-1</t>
  </si>
  <si>
    <t>51000000-9</t>
  </si>
  <si>
    <t>79952000-2</t>
  </si>
  <si>
    <t>92370000-5</t>
  </si>
  <si>
    <t>55110000-4</t>
  </si>
  <si>
    <t>55520000-1</t>
  </si>
  <si>
    <t>60170000-0</t>
  </si>
  <si>
    <t>60180000-3</t>
  </si>
  <si>
    <t>63512000-1</t>
  </si>
  <si>
    <t>70200000-3</t>
  </si>
  <si>
    <t>72211000-7</t>
  </si>
  <si>
    <t>Internetinių svetainių programavimo paslaugos</t>
  </si>
  <si>
    <t>72243000-0</t>
  </si>
  <si>
    <t>Statulėlių, rėmelių gamyba</t>
  </si>
  <si>
    <t xml:space="preserve">Internetinio puslapio kūrimas </t>
  </si>
  <si>
    <t>72413000-8</t>
  </si>
  <si>
    <t>73220000-0</t>
  </si>
  <si>
    <t>Ekspertų paslaugos (Taikomosios veiklos konsultacinės paslaugos)</t>
  </si>
  <si>
    <t>85312320-8</t>
  </si>
  <si>
    <t>79341000-6</t>
  </si>
  <si>
    <t>79416000-3</t>
  </si>
  <si>
    <t>Viešųjų ryšių paslaugos</t>
  </si>
  <si>
    <t>79530000-8</t>
  </si>
  <si>
    <t>79713000-5</t>
  </si>
  <si>
    <t>79810000-5</t>
  </si>
  <si>
    <t>79820000-8</t>
  </si>
  <si>
    <t>79950000-8</t>
  </si>
  <si>
    <t>39522530-1</t>
  </si>
  <si>
    <t>79961000-8</t>
  </si>
  <si>
    <t>80510000-2</t>
  </si>
  <si>
    <t>85143000-3</t>
  </si>
  <si>
    <t>Greitosios (medicininės) pagalbos paslaugos</t>
  </si>
  <si>
    <t>92110000-5</t>
  </si>
  <si>
    <t>92312200-3</t>
  </si>
  <si>
    <t>92312213-7</t>
  </si>
  <si>
    <t>32353000-2</t>
  </si>
  <si>
    <t xml:space="preserve">Fonogramų (įrašų) gamyba </t>
  </si>
  <si>
    <t>Ekspozicijos įranga ir priemonės</t>
  </si>
  <si>
    <t>39154000-6</t>
  </si>
  <si>
    <t>Video gamybos bei susijusios paslaugos</t>
  </si>
  <si>
    <t>Komisija</t>
  </si>
  <si>
    <t>Planuojama viešojo pirkimo vertė eurais, be PVM</t>
  </si>
  <si>
    <t xml:space="preserve">Lektorių paslaugos </t>
  </si>
  <si>
    <t>Pirkimų organizatoriai</t>
  </si>
  <si>
    <t>Reklamos paslaugos</t>
  </si>
  <si>
    <t xml:space="preserve">Nematerialaus kultūros paveldo svetainės priežiūros paslaugos </t>
  </si>
  <si>
    <t>Fonogramos (naujų kūrinių parengimas)</t>
  </si>
  <si>
    <t>92312210-0</t>
  </si>
  <si>
    <t>Meno kolektyvų konsultavimas</t>
  </si>
  <si>
    <t>Iš viso:</t>
  </si>
  <si>
    <t>44000000-0</t>
  </si>
  <si>
    <t>Statybinės konstrukcijos ir medžiagos; pagalbiniai statybos gaminiai (išskyrus elektros prietaisus)</t>
  </si>
  <si>
    <t>Apšvietimas</t>
  </si>
  <si>
    <t>31000000-6</t>
  </si>
  <si>
    <t xml:space="preserve"> Medicinos reikmenys </t>
  </si>
  <si>
    <t>33140000-3</t>
  </si>
  <si>
    <t>Telefono ir interneto ryšio paslaugos</t>
  </si>
  <si>
    <t>Lietuvos vaikų ir jaunimo teatrų apžiūra -šventė "Šimtakojis"</t>
  </si>
  <si>
    <t>Forumas "Baltic-Web</t>
  </si>
  <si>
    <t>XIII suaugusiųjų liaudiškų šokių kolektyvų konkursinis festivalis "Pora už poros"</t>
  </si>
  <si>
    <t>Solistų ir vokalinių ansamblių konkursas "Sidabriniai balsai"</t>
  </si>
  <si>
    <t>2021 m. Lietuvos vaikų ir moksleivių-lietuvių liaudies kūrybos atlikėjų konkursas "Tramtatulis"</t>
  </si>
  <si>
    <t>Studentų liaudiškos muzikos festivalis "Linksminkimos"</t>
  </si>
  <si>
    <t>Tarptautinis tradicinės keramikos simpoziumas "Glazūruotoji liaudies keramika" II etapas</t>
  </si>
  <si>
    <t>Lietuvos aukštųjų mokyklų chorų festivalis</t>
  </si>
  <si>
    <t>79419000-4</t>
  </si>
  <si>
    <t>Vertinimo konsultacinės paslaugos</t>
  </si>
  <si>
    <t>Meninių programų parengimas (renginių vedimas)</t>
  </si>
  <si>
    <t>Vaizdo konferencijų programinės įrangos  licencija (forumo transliacija)</t>
  </si>
  <si>
    <t>Forumo erdvių įrengimas</t>
  </si>
  <si>
    <t>Renginių aptarnavimo pasalugos</t>
  </si>
  <si>
    <t xml:space="preserve">71317100-4, 85143000-3, 79710000-4, </t>
  </si>
  <si>
    <t>Automobilio nuoma, degalai</t>
  </si>
  <si>
    <t>34110000-1, 09134200-9</t>
  </si>
  <si>
    <t>79950000-9, 79710000-4, 85143000-3, 90610000-6</t>
  </si>
  <si>
    <t>Tautodailės, nacionalinės virtuvės pristatymo, meninių, apeiginių programų organizavimas</t>
  </si>
  <si>
    <t>Dovanos ir apdovanojimai</t>
  </si>
  <si>
    <t>18530000-3</t>
  </si>
  <si>
    <t>Demonstravimo stendai </t>
  </si>
  <si>
    <t>39133000-3</t>
  </si>
  <si>
    <t>30234300-1</t>
  </si>
  <si>
    <t>Kompaktiniai diskai (apipavdalinimas ir gamyba)</t>
  </si>
  <si>
    <t>Direktoriaus pateikta</t>
  </si>
  <si>
    <t>7020000-3</t>
  </si>
  <si>
    <t>Autorių, menininkų paslaugos</t>
  </si>
  <si>
    <t xml:space="preserve">PATVIRTINTA </t>
  </si>
  <si>
    <t>Lietuvos suaugusiųjų mėgėjų teatrų apžiūra-šventė "Atspindžiai"</t>
  </si>
  <si>
    <t>30190000-7</t>
  </si>
  <si>
    <t>48515000-1</t>
  </si>
  <si>
    <t>II-IV ketv.</t>
  </si>
  <si>
    <t>Ona Jonikienė</t>
  </si>
  <si>
    <t>Bedra planuojama viešojo pirkimo vertė eurais, be PVM (8 eil.1-9 stul.)</t>
  </si>
  <si>
    <t>iki 2022-12-31</t>
  </si>
  <si>
    <t>Viešųjų pirkimų specialistas</t>
  </si>
  <si>
    <t>Linas Kanapienis</t>
  </si>
  <si>
    <t>Pirkimų organizatoriai ir Komisija</t>
  </si>
  <si>
    <t>55110000-4,55200000-2</t>
  </si>
  <si>
    <t>98341000-5</t>
  </si>
  <si>
    <t xml:space="preserve">Maitinimo, valgio tiekimo paslaugos </t>
  </si>
  <si>
    <t>Pirkimų organizatoriai ir KOMISIJA</t>
  </si>
  <si>
    <t>Statiniu statybos-rekonstrukcijos-remonto darbai</t>
  </si>
  <si>
    <t>Apgyvendinimo (laikino)paslaugos</t>
  </si>
  <si>
    <t>2022 M. LIETUVOS NACIONALINIO KULTŪROS CENTRO VIEŠŲJŲ PIRKIMŲ PLANO PAPILDYMAS</t>
  </si>
  <si>
    <t>LNKC direktoriaus 2022-04- įsakymu Nr. V-</t>
  </si>
  <si>
    <t>PATVIRTINTA</t>
  </si>
  <si>
    <t>Regina Zarankienė</t>
  </si>
  <si>
    <t>LNKC direktoriaus 2022-03-14 įsakymu Nr. V-</t>
  </si>
  <si>
    <t>LIETUVOS NACIONALINIO KULTŪROS CENTRO PLANUOJAMŲ ATLIKTI 2023 METAIS</t>
  </si>
  <si>
    <t>iki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</si>
</sst>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2"/>
      <color rgb="FF2E0927"/>
      <name val="Arial"/>
      <family val="2"/>
      <charset val="186"/>
    </font>
    <font>
      <sz val="9"/>
      <color rgb="FF333333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rgb="FF000000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2E0927"/>
      <name val="Calibri"/>
      <family val="2"/>
      <charset val="186"/>
      <scheme val="minor"/>
    </font>
    <font>
      <b/>
      <sz val="9"/>
      <color rgb="FF000000"/>
      <name val="Calibri"/>
      <family val="2"/>
      <charset val="186"/>
      <scheme val="minor"/>
    </font>
    <font>
      <sz val="9"/>
      <color rgb="FF333333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sz val="8"/>
      <color rgb="FF2E0927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rgb="FF2E0927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color rgb="FF000000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u/>
      <sz val="9"/>
      <color theme="10"/>
      <name val="Calibri"/>
      <family val="2"/>
      <charset val="186"/>
      <scheme val="minor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/>
    <xf numFmtId="0" fontId="3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9" fillId="0" borderId="0" xfId="0" applyFont="1"/>
    <xf numFmtId="2" fontId="1" fillId="0" borderId="0" xfId="0" applyNumberFormat="1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left" vertical="center" textRotation="90" wrapText="1"/>
    </xf>
    <xf numFmtId="0" fontId="7" fillId="0" borderId="0" xfId="1"/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7" fillId="0" borderId="1" xfId="1" applyBorder="1"/>
    <xf numFmtId="0" fontId="3" fillId="0" borderId="1" xfId="1" applyFont="1" applyBorder="1" applyAlignment="1">
      <alignment horizontal="left"/>
    </xf>
    <xf numFmtId="0" fontId="7" fillId="0" borderId="0" xfId="1" applyBorder="1"/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0" borderId="1" xfId="1" applyFont="1" applyBorder="1" applyAlignment="1"/>
    <xf numFmtId="2" fontId="3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3" fillId="0" borderId="1" xfId="0" applyFont="1" applyFill="1" applyBorder="1" applyAlignment="1"/>
    <xf numFmtId="0" fontId="16" fillId="0" borderId="1" xfId="0" applyFont="1" applyFill="1" applyBorder="1" applyAlignment="1"/>
    <xf numFmtId="0" fontId="14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2" fontId="1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3" fillId="2" borderId="1" xfId="1" applyFont="1" applyFill="1" applyBorder="1" applyAlignment="1"/>
    <xf numFmtId="2" fontId="3" fillId="2" borderId="1" xfId="0" applyNumberFormat="1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2" fontId="2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/>
    <xf numFmtId="0" fontId="3" fillId="0" borderId="1" xfId="1" applyFont="1" applyFill="1" applyBorder="1"/>
    <xf numFmtId="0" fontId="9" fillId="0" borderId="0" xfId="0" applyFont="1" applyFill="1"/>
    <xf numFmtId="2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/>
    <xf numFmtId="0" fontId="16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/>
    </xf>
    <xf numFmtId="0" fontId="3" fillId="0" borderId="1" xfId="1" applyFont="1" applyFill="1" applyBorder="1" applyAlignment="1"/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top" wrapText="1"/>
    </xf>
    <xf numFmtId="0" fontId="18" fillId="0" borderId="0" xfId="0" applyFont="1" applyFill="1"/>
    <xf numFmtId="0" fontId="16" fillId="0" borderId="0" xfId="0" applyFont="1" applyFill="1" applyAlignment="1">
      <alignment vertical="top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26" fillId="0" borderId="1" xfId="1" applyFont="1" applyFill="1" applyBorder="1"/>
    <xf numFmtId="0" fontId="25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6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2" fontId="26" fillId="0" borderId="1" xfId="0" applyNumberFormat="1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1" xfId="1" applyFont="1" applyFill="1" applyBorder="1" applyAlignment="1"/>
    <xf numFmtId="0" fontId="26" fillId="0" borderId="1" xfId="1" applyFont="1" applyFill="1" applyBorder="1" applyAlignment="1">
      <alignment vertical="center"/>
    </xf>
    <xf numFmtId="0" fontId="27" fillId="0" borderId="1" xfId="0" applyFont="1" applyFill="1" applyBorder="1" applyAlignment="1"/>
    <xf numFmtId="0" fontId="28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/>
    <xf numFmtId="2" fontId="26" fillId="0" borderId="5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wrapText="1"/>
    </xf>
    <xf numFmtId="0" fontId="31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6" fillId="0" borderId="1" xfId="0" applyFont="1" applyFill="1" applyBorder="1"/>
    <xf numFmtId="2" fontId="1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vertical="center"/>
    </xf>
    <xf numFmtId="2" fontId="4" fillId="0" borderId="0" xfId="0" applyNumberFormat="1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wrapText="1"/>
    </xf>
    <xf numFmtId="2" fontId="3" fillId="0" borderId="0" xfId="0" applyNumberFormat="1" applyFont="1" applyFill="1"/>
    <xf numFmtId="14" fontId="2" fillId="0" borderId="1" xfId="0" applyNumberFormat="1" applyFont="1" applyFill="1" applyBorder="1" applyAlignment="1">
      <alignment horizontal="left" vertical="center" wrapText="1"/>
    </xf>
    <xf numFmtId="0" fontId="34" fillId="0" borderId="0" xfId="1" applyFont="1" applyFill="1"/>
    <xf numFmtId="0" fontId="25" fillId="0" borderId="0" xfId="0" applyFont="1" applyFill="1"/>
    <xf numFmtId="0" fontId="26" fillId="0" borderId="8" xfId="0" applyFont="1" applyFill="1" applyBorder="1" applyAlignment="1"/>
    <xf numFmtId="0" fontId="26" fillId="0" borderId="1" xfId="1" applyFont="1" applyFill="1" applyBorder="1" applyAlignment="1">
      <alignment horizontal="left"/>
    </xf>
    <xf numFmtId="0" fontId="2" fillId="0" borderId="1" xfId="0" applyFont="1" applyFill="1" applyBorder="1"/>
    <xf numFmtId="0" fontId="33" fillId="0" borderId="0" xfId="0" applyFont="1" applyFill="1"/>
    <xf numFmtId="2" fontId="11" fillId="3" borderId="1" xfId="0" applyNumberFormat="1" applyFont="1" applyFill="1" applyBorder="1" applyAlignment="1">
      <alignment horizontal="left" textRotation="90" wrapText="1"/>
    </xf>
    <xf numFmtId="2" fontId="11" fillId="3" borderId="1" xfId="0" applyNumberFormat="1" applyFont="1" applyFill="1" applyBorder="1" applyAlignment="1">
      <alignment horizontal="center" vertical="center" textRotation="90" wrapText="1"/>
    </xf>
    <xf numFmtId="0" fontId="26" fillId="3" borderId="1" xfId="0" applyNumberFormat="1" applyFont="1" applyFill="1" applyBorder="1" applyAlignment="1">
      <alignment horizontal="left" vertical="center" wrapText="1"/>
    </xf>
    <xf numFmtId="2" fontId="26" fillId="3" borderId="1" xfId="0" applyNumberFormat="1" applyFont="1" applyFill="1" applyBorder="1" applyAlignment="1">
      <alignment horizontal="left" vertical="center" wrapText="1"/>
    </xf>
    <xf numFmtId="2" fontId="26" fillId="3" borderId="9" xfId="0" applyNumberFormat="1" applyFont="1" applyFill="1" applyBorder="1" applyAlignment="1">
      <alignment horizontal="left" vertical="center"/>
    </xf>
    <xf numFmtId="2" fontId="26" fillId="3" borderId="8" xfId="0" applyNumberFormat="1" applyFont="1" applyFill="1" applyBorder="1" applyAlignment="1">
      <alignment horizontal="left" vertical="center"/>
    </xf>
    <xf numFmtId="2" fontId="26" fillId="3" borderId="8" xfId="0" applyNumberFormat="1" applyFont="1" applyFill="1" applyBorder="1" applyAlignment="1">
      <alignment horizontal="left" vertical="center" wrapText="1"/>
    </xf>
    <xf numFmtId="2" fontId="26" fillId="3" borderId="5" xfId="0" applyNumberFormat="1" applyFont="1" applyFill="1" applyBorder="1" applyAlignment="1">
      <alignment horizontal="left" vertical="center"/>
    </xf>
    <xf numFmtId="2" fontId="26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26" fillId="3" borderId="1" xfId="0" applyNumberFormat="1" applyFont="1" applyFill="1" applyBorder="1" applyAlignment="1">
      <alignment horizontal="left" wrapText="1"/>
    </xf>
    <xf numFmtId="2" fontId="2" fillId="3" borderId="0" xfId="0" applyNumberFormat="1" applyFont="1" applyFill="1"/>
    <xf numFmtId="2" fontId="26" fillId="3" borderId="1" xfId="0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left" vertical="top"/>
    </xf>
    <xf numFmtId="2" fontId="2" fillId="3" borderId="0" xfId="0" applyNumberFormat="1" applyFont="1" applyFill="1" applyAlignment="1">
      <alignment horizontal="left"/>
    </xf>
    <xf numFmtId="2" fontId="26" fillId="3" borderId="1" xfId="0" applyNumberFormat="1" applyFont="1" applyFill="1" applyBorder="1" applyAlignment="1"/>
    <xf numFmtId="2" fontId="26" fillId="3" borderId="0" xfId="0" applyNumberFormat="1" applyFont="1" applyFill="1"/>
    <xf numFmtId="0" fontId="3" fillId="0" borderId="4" xfId="0" applyFont="1" applyFill="1" applyBorder="1" applyAlignment="1">
      <alignment wrapText="1"/>
    </xf>
    <xf numFmtId="0" fontId="3" fillId="0" borderId="3" xfId="1" applyFont="1" applyFill="1" applyBorder="1" applyAlignment="1">
      <alignment horizontal="left"/>
    </xf>
    <xf numFmtId="0" fontId="1" fillId="0" borderId="5" xfId="0" applyFont="1" applyFill="1" applyBorder="1" applyAlignment="1">
      <alignment wrapText="1"/>
    </xf>
    <xf numFmtId="0" fontId="10" fillId="0" borderId="0" xfId="0" applyFont="1" applyFill="1"/>
    <xf numFmtId="0" fontId="3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6" fillId="0" borderId="4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vpp.lt/index.php?option=com_vptpublic&amp;task=sutartys&amp;Itemid=109&amp;filter_show=1&amp;filter_limit=10&amp;filter_cpv=32353000-2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cvpp.lt/index.php?option=com_vptpublic&amp;task=sutartys&amp;Itemid=109&amp;filter_show=1&amp;filter_limit=10&amp;filter_cpv=03121210-0" TargetMode="External"/><Relationship Id="rId7" Type="http://schemas.openxmlformats.org/officeDocument/2006/relationships/hyperlink" Target="http://cvpp.lt/index.php?option=com_vptpublic&amp;task=sutartys&amp;Itemid=109&amp;filter_show=1&amp;filter_limit=10&amp;filter_cpv=39522530-1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cvpp.lt/index.php?option=com_vptpublic&amp;task=sutartys&amp;Itemid=109&amp;filter_show=1&amp;filter_limit=10&amp;filter_cpv=71320000-7" TargetMode="External"/><Relationship Id="rId1" Type="http://schemas.openxmlformats.org/officeDocument/2006/relationships/hyperlink" Target="http://cvpp.lt/index.php?option=com_vptpublic&amp;task=sutartys&amp;Itemid=109&amp;filter_show=1&amp;filter_limit=10&amp;filter_cpv=79713000-5&amp;filter_supplier=tigro+%C5%A1uolis" TargetMode="External"/><Relationship Id="rId6" Type="http://schemas.openxmlformats.org/officeDocument/2006/relationships/hyperlink" Target="http://cvpp.lt/index.php?option=com_vptpublic&amp;task=sutartys&amp;Itemid=109&amp;filter_show=1&amp;filter_limit=10&amp;filter_cpv=79530000-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vpp.lt/index.php?option=com_vptpublic&amp;task=sutartys&amp;Itemid=109&amp;filter_show=1&amp;filter_limit=10&amp;filter_cpv=92370000-5" TargetMode="External"/><Relationship Id="rId10" Type="http://schemas.openxmlformats.org/officeDocument/2006/relationships/hyperlink" Target="http://cvpp.lt/index.php?option=com_vptpublic&amp;task=sutartys&amp;Itemid=109&amp;filter_show=1&amp;filter_limit=10&amp;filter_cpv=30190000-7" TargetMode="External"/><Relationship Id="rId4" Type="http://schemas.openxmlformats.org/officeDocument/2006/relationships/hyperlink" Target="http://cvpp.lt/index.php?option=com_vptpublic&amp;task=sutartys&amp;Itemid=109&amp;filter_show=1&amp;filter_limit=10&amp;filter_cpv=18230000-0" TargetMode="External"/><Relationship Id="rId9" Type="http://schemas.openxmlformats.org/officeDocument/2006/relationships/hyperlink" Target="http://cvpp.lt/index.php?option=com_vptpublic&amp;task=sutartys&amp;Itemid=109&amp;filter_show=1&amp;filter_limit=10&amp;filter_cpv=18143000-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vpp.lt/index.php?option=com_vptpublic&amp;task=sutartys&amp;Itemid=109&amp;filter_show=1&amp;filter_limit=10&amp;filter_cpv=32353000-2" TargetMode="External"/><Relationship Id="rId3" Type="http://schemas.openxmlformats.org/officeDocument/2006/relationships/hyperlink" Target="http://cvpp.lt/index.php?option=com_vptpublic&amp;task=sutartys&amp;Itemid=109&amp;filter_show=1&amp;filter_limit=10&amp;filter_cpv=03121210-0" TargetMode="External"/><Relationship Id="rId7" Type="http://schemas.openxmlformats.org/officeDocument/2006/relationships/hyperlink" Target="http://cvpp.lt/index.php?option=com_vptpublic&amp;task=sutartys&amp;Itemid=109&amp;filter_show=1&amp;filter_limit=10&amp;filter_cpv=39522530-1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cvpp.lt/index.php?option=com_vptpublic&amp;task=sutartys&amp;Itemid=109&amp;filter_show=1&amp;filter_limit=10&amp;filter_cpv=71320000-7" TargetMode="External"/><Relationship Id="rId1" Type="http://schemas.openxmlformats.org/officeDocument/2006/relationships/hyperlink" Target="http://cvpp.lt/index.php?option=com_vptpublic&amp;task=sutartys&amp;Itemid=109&amp;filter_show=1&amp;filter_limit=10&amp;filter_cpv=79713000-5&amp;filter_supplier=tigro+%C5%A1uolis" TargetMode="External"/><Relationship Id="rId6" Type="http://schemas.openxmlformats.org/officeDocument/2006/relationships/hyperlink" Target="http://cvpp.lt/index.php?option=com_vptpublic&amp;task=sutartys&amp;Itemid=109&amp;filter_show=1&amp;filter_limit=10&amp;filter_cpv=79530000-8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://cvpp.lt/index.php?option=com_vptpublic&amp;task=sutartys&amp;Itemid=109&amp;filter_show=1&amp;filter_limit=10&amp;filter_cpv=92370000-5" TargetMode="External"/><Relationship Id="rId10" Type="http://schemas.openxmlformats.org/officeDocument/2006/relationships/hyperlink" Target="http://cvpp.lt/index.php?option=com_vptpublic&amp;task=sutartys&amp;Itemid=109&amp;filter_show=1&amp;filter_limit=10&amp;filter_cpv=30190000-7" TargetMode="External"/><Relationship Id="rId4" Type="http://schemas.openxmlformats.org/officeDocument/2006/relationships/hyperlink" Target="http://cvpp.lt/index.php?option=com_vptpublic&amp;task=sutartys&amp;Itemid=109&amp;filter_show=1&amp;filter_limit=10&amp;filter_cpv=18230000-0" TargetMode="External"/><Relationship Id="rId9" Type="http://schemas.openxmlformats.org/officeDocument/2006/relationships/hyperlink" Target="http://cvpp.lt/index.php?option=com_vptpublic&amp;task=sutartys&amp;Itemid=109&amp;filter_show=1&amp;filter_limit=10&amp;filter_cpv=18143000-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vpp.lt/index.php?option=com_vptpublic&amp;task=sutartys&amp;Itemid=109&amp;filter_show=1&amp;filter_limit=10&amp;filter_cpv=48515000-1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cvpp.lt/index.php?option=com_vptpublic&amp;task=sutartys&amp;Itemid=109&amp;filter_show=1&amp;filter_limit=10&amp;filter_cpv=30190000-7" TargetMode="External"/><Relationship Id="rId1" Type="http://schemas.openxmlformats.org/officeDocument/2006/relationships/hyperlink" Target="http://cvpp.lt/index.php?option=com_vptpublic&amp;task=sutartys&amp;Itemid=109&amp;filter_show=1&amp;filter_limit=10&amp;filter_cpv=92370000-5" TargetMode="External"/><Relationship Id="rId6" Type="http://schemas.openxmlformats.org/officeDocument/2006/relationships/hyperlink" Target="http://cvpp.lt/index.php?option=com_vptpublic&amp;task=sutartys&amp;Itemid=109&amp;filter_show=1&amp;filter_limit=10&amp;filter_cpv=79530000-8" TargetMode="External"/><Relationship Id="rId5" Type="http://schemas.openxmlformats.org/officeDocument/2006/relationships/hyperlink" Target="http://cvpp.lt/index.php?option=com_vptpublic&amp;task=sutartys&amp;Itemid=109&amp;filter_show=1&amp;filter_limit=10&amp;filter_cpv=71320000-7" TargetMode="External"/><Relationship Id="rId4" Type="http://schemas.openxmlformats.org/officeDocument/2006/relationships/hyperlink" Target="http://cvpp.lt/index.php?option=com_vptpublic&amp;task=sutartys&amp;Itemid=109&amp;filter_show=1&amp;filter_limit=10&amp;filter_proctype=1&amp;filter_cpv=39133000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4"/>
  <sheetViews>
    <sheetView tabSelected="1" zoomScale="90" zoomScaleNormal="90" workbookViewId="0">
      <selection activeCell="L22" sqref="L22"/>
    </sheetView>
  </sheetViews>
  <sheetFormatPr defaultColWidth="9.109375" defaultRowHeight="12" x14ac:dyDescent="0.25"/>
  <cols>
    <col min="1" max="1" width="4.109375" style="8" customWidth="1"/>
    <col min="2" max="2" width="41.6640625" style="92" customWidth="1"/>
    <col min="3" max="3" width="9" style="92" customWidth="1"/>
    <col min="4" max="4" width="14.88671875" style="10" customWidth="1"/>
    <col min="5" max="5" width="5.33203125" style="92" customWidth="1"/>
    <col min="6" max="6" width="9" style="13" customWidth="1"/>
    <col min="7" max="7" width="7.6640625" style="10" hidden="1" customWidth="1"/>
    <col min="8" max="8" width="9" style="10" hidden="1" customWidth="1"/>
    <col min="9" max="9" width="6" style="10" hidden="1" customWidth="1"/>
    <col min="10" max="10" width="8.5546875" style="10" hidden="1" customWidth="1"/>
    <col min="11" max="11" width="5.6640625" style="10" hidden="1" customWidth="1"/>
    <col min="12" max="12" width="11.88671875" style="69" customWidth="1"/>
    <col min="13" max="13" width="8" style="69" customWidth="1"/>
    <col min="14" max="14" width="5" style="69" customWidth="1"/>
    <col min="15" max="15" width="4.5546875" style="69" customWidth="1"/>
    <col min="16" max="16" width="6.109375" style="69" customWidth="1"/>
    <col min="17" max="17" width="5.6640625" style="69" customWidth="1"/>
    <col min="18" max="18" width="18.109375" style="69" customWidth="1"/>
    <col min="19" max="16384" width="9.109375" style="92"/>
  </cols>
  <sheetData>
    <row r="1" spans="1:19" x14ac:dyDescent="0.25">
      <c r="L1" s="69" t="s">
        <v>203</v>
      </c>
      <c r="N1" s="92"/>
      <c r="O1" s="155"/>
      <c r="P1" s="155"/>
      <c r="Q1" s="155"/>
      <c r="R1" s="155"/>
      <c r="S1" s="69"/>
    </row>
    <row r="2" spans="1:19" x14ac:dyDescent="0.25">
      <c r="L2" s="69" t="s">
        <v>205</v>
      </c>
      <c r="N2" s="92"/>
      <c r="O2" s="155"/>
      <c r="P2" s="155"/>
      <c r="Q2" s="155"/>
      <c r="R2" s="155"/>
    </row>
    <row r="3" spans="1:19" x14ac:dyDescent="0.25">
      <c r="N3" s="239"/>
      <c r="O3" s="155"/>
      <c r="P3" s="155"/>
      <c r="Q3" s="155"/>
      <c r="R3" s="155"/>
    </row>
    <row r="4" spans="1:19" x14ac:dyDescent="0.25">
      <c r="N4" s="239"/>
      <c r="O4" s="156"/>
      <c r="P4" s="156"/>
      <c r="Q4" s="157"/>
      <c r="R4" s="157"/>
    </row>
    <row r="5" spans="1:19" x14ac:dyDescent="0.25">
      <c r="N5" s="239"/>
      <c r="O5" s="156"/>
      <c r="P5" s="156"/>
      <c r="Q5" s="156"/>
      <c r="R5" s="156"/>
    </row>
    <row r="6" spans="1:19" ht="15.75" customHeight="1" x14ac:dyDescent="0.3">
      <c r="A6" s="121"/>
      <c r="B6" s="122" t="s">
        <v>206</v>
      </c>
      <c r="C6" s="122"/>
      <c r="D6" s="123"/>
      <c r="E6" s="122"/>
      <c r="F6" s="124"/>
      <c r="G6" s="122"/>
      <c r="H6" s="122"/>
      <c r="I6" s="122"/>
      <c r="J6" s="122"/>
      <c r="K6" s="122"/>
      <c r="L6" s="122"/>
      <c r="M6" s="122"/>
      <c r="N6" s="240"/>
      <c r="O6" s="239"/>
      <c r="P6" s="239"/>
      <c r="Q6" s="239"/>
      <c r="R6" s="239"/>
      <c r="S6" s="156"/>
    </row>
    <row r="7" spans="1:19" ht="15.6" x14ac:dyDescent="0.3">
      <c r="A7" s="121"/>
      <c r="B7" s="245" t="s">
        <v>37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9" ht="15.6" x14ac:dyDescent="0.3">
      <c r="A8" s="121"/>
      <c r="B8" s="126"/>
      <c r="C8" s="126"/>
      <c r="D8" s="125"/>
      <c r="E8" s="126"/>
      <c r="F8" s="127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9" ht="289.5" customHeight="1" x14ac:dyDescent="0.25">
      <c r="A9" s="14" t="s">
        <v>0</v>
      </c>
      <c r="B9" s="15" t="s">
        <v>1</v>
      </c>
      <c r="C9" s="15" t="s">
        <v>2</v>
      </c>
      <c r="D9" s="16" t="s">
        <v>3</v>
      </c>
      <c r="E9" s="15" t="s">
        <v>4</v>
      </c>
      <c r="F9" s="15" t="s">
        <v>140</v>
      </c>
      <c r="G9" s="129"/>
      <c r="H9" s="15"/>
      <c r="I9" s="15"/>
      <c r="J9" s="15"/>
      <c r="K9" s="15"/>
      <c r="L9" s="15" t="s">
        <v>32</v>
      </c>
      <c r="M9" s="15" t="s">
        <v>5</v>
      </c>
      <c r="N9" s="15" t="s">
        <v>6</v>
      </c>
      <c r="O9" s="15" t="s">
        <v>7</v>
      </c>
      <c r="P9" s="15" t="s">
        <v>8</v>
      </c>
      <c r="Q9" s="87" t="s">
        <v>9</v>
      </c>
      <c r="R9" s="14" t="s">
        <v>10</v>
      </c>
    </row>
    <row r="10" spans="1:19" x14ac:dyDescent="0.25">
      <c r="A10" s="51">
        <v>1</v>
      </c>
      <c r="B10" s="71">
        <v>2</v>
      </c>
      <c r="C10" s="71">
        <v>3</v>
      </c>
      <c r="D10" s="85">
        <v>4</v>
      </c>
      <c r="E10" s="71">
        <v>5</v>
      </c>
      <c r="F10" s="30"/>
      <c r="G10" s="85">
        <v>6</v>
      </c>
      <c r="H10" s="85"/>
      <c r="I10" s="85"/>
      <c r="J10" s="85"/>
      <c r="K10" s="85"/>
      <c r="L10" s="85">
        <v>7</v>
      </c>
      <c r="M10" s="85">
        <v>8</v>
      </c>
      <c r="N10" s="85">
        <v>9</v>
      </c>
      <c r="O10" s="85">
        <v>10</v>
      </c>
      <c r="P10" s="85">
        <v>11</v>
      </c>
      <c r="Q10" s="86">
        <v>12</v>
      </c>
      <c r="R10" s="86">
        <v>13</v>
      </c>
    </row>
    <row r="11" spans="1:19" ht="18" customHeight="1" x14ac:dyDescent="0.3">
      <c r="A11" s="51"/>
      <c r="B11" s="83" t="s">
        <v>66</v>
      </c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</row>
    <row r="12" spans="1:19" ht="23.25" customHeight="1" x14ac:dyDescent="0.25">
      <c r="A12" s="78">
        <v>1</v>
      </c>
      <c r="B12" s="85" t="s">
        <v>29</v>
      </c>
      <c r="C12" s="85" t="s">
        <v>14</v>
      </c>
      <c r="D12" s="67" t="s">
        <v>90</v>
      </c>
      <c r="E12" s="86" t="s">
        <v>12</v>
      </c>
      <c r="F12" s="40">
        <f>SUM(G12:K12)</f>
        <v>1000</v>
      </c>
      <c r="G12" s="85"/>
      <c r="H12" s="85"/>
      <c r="I12" s="85"/>
      <c r="J12" s="85"/>
      <c r="K12" s="85">
        <v>1000</v>
      </c>
      <c r="L12" s="86" t="s">
        <v>207</v>
      </c>
      <c r="M12" s="86" t="s">
        <v>20</v>
      </c>
      <c r="N12" s="85" t="s">
        <v>13</v>
      </c>
      <c r="O12" s="85" t="s">
        <v>13</v>
      </c>
      <c r="P12" s="85" t="s">
        <v>12</v>
      </c>
      <c r="Q12" s="86" t="s">
        <v>33</v>
      </c>
      <c r="R12" s="85" t="s">
        <v>142</v>
      </c>
    </row>
    <row r="13" spans="1:19" ht="23.25" customHeight="1" x14ac:dyDescent="0.25">
      <c r="A13" s="78">
        <v>2</v>
      </c>
      <c r="B13" s="86" t="s">
        <v>19</v>
      </c>
      <c r="C13" s="86" t="s">
        <v>14</v>
      </c>
      <c r="D13" s="67" t="s">
        <v>91</v>
      </c>
      <c r="E13" s="86" t="s">
        <v>12</v>
      </c>
      <c r="F13" s="40">
        <v>5000</v>
      </c>
      <c r="G13" s="85">
        <v>20000</v>
      </c>
      <c r="H13" s="85"/>
      <c r="I13" s="85"/>
      <c r="J13" s="85"/>
      <c r="K13" s="85"/>
      <c r="L13" s="86" t="s">
        <v>207</v>
      </c>
      <c r="M13" s="86" t="s">
        <v>20</v>
      </c>
      <c r="N13" s="85" t="s">
        <v>13</v>
      </c>
      <c r="O13" s="86" t="s">
        <v>13</v>
      </c>
      <c r="P13" s="85" t="s">
        <v>12</v>
      </c>
      <c r="Q13" s="86" t="s">
        <v>33</v>
      </c>
      <c r="R13" s="85" t="s">
        <v>142</v>
      </c>
    </row>
    <row r="14" spans="1:19" ht="23.25" customHeight="1" x14ac:dyDescent="0.25">
      <c r="A14" s="78">
        <v>3</v>
      </c>
      <c r="B14" s="67" t="s">
        <v>93</v>
      </c>
      <c r="C14" s="86" t="s">
        <v>14</v>
      </c>
      <c r="D14" s="85" t="s">
        <v>92</v>
      </c>
      <c r="E14" s="86" t="s">
        <v>12</v>
      </c>
      <c r="F14" s="30">
        <v>1000</v>
      </c>
      <c r="G14" s="85"/>
      <c r="H14" s="85"/>
      <c r="I14" s="85"/>
      <c r="J14" s="85"/>
      <c r="K14" s="85"/>
      <c r="L14" s="86" t="s">
        <v>207</v>
      </c>
      <c r="M14" s="86" t="s">
        <v>20</v>
      </c>
      <c r="N14" s="86"/>
      <c r="O14" s="86" t="s">
        <v>13</v>
      </c>
      <c r="P14" s="85" t="s">
        <v>12</v>
      </c>
      <c r="Q14" s="86" t="s">
        <v>33</v>
      </c>
      <c r="R14" s="85" t="s">
        <v>142</v>
      </c>
    </row>
    <row r="15" spans="1:19" ht="23.25" customHeight="1" x14ac:dyDescent="0.25">
      <c r="A15" s="78">
        <v>4</v>
      </c>
      <c r="B15" s="86" t="s">
        <v>25</v>
      </c>
      <c r="C15" s="86" t="s">
        <v>14</v>
      </c>
      <c r="D15" s="62" t="s">
        <v>82</v>
      </c>
      <c r="E15" s="86" t="s">
        <v>12</v>
      </c>
      <c r="F15" s="30">
        <v>500</v>
      </c>
      <c r="G15" s="85"/>
      <c r="H15" s="85"/>
      <c r="I15" s="85"/>
      <c r="J15" s="85"/>
      <c r="K15" s="85"/>
      <c r="L15" s="86" t="s">
        <v>207</v>
      </c>
      <c r="M15" s="86" t="s">
        <v>20</v>
      </c>
      <c r="N15" s="85" t="s">
        <v>42</v>
      </c>
      <c r="O15" s="85" t="s">
        <v>13</v>
      </c>
      <c r="P15" s="85" t="s">
        <v>12</v>
      </c>
      <c r="Q15" s="86" t="s">
        <v>33</v>
      </c>
      <c r="R15" s="85" t="s">
        <v>142</v>
      </c>
    </row>
    <row r="16" spans="1:19" ht="15" customHeight="1" x14ac:dyDescent="0.25">
      <c r="A16" s="77">
        <v>5</v>
      </c>
      <c r="B16" s="67" t="s">
        <v>74</v>
      </c>
      <c r="C16" s="85" t="s">
        <v>14</v>
      </c>
      <c r="D16" s="62" t="s">
        <v>88</v>
      </c>
      <c r="E16" s="86" t="s">
        <v>12</v>
      </c>
      <c r="F16" s="30">
        <v>6000</v>
      </c>
      <c r="G16" s="62"/>
      <c r="H16" s="62"/>
      <c r="I16" s="85"/>
      <c r="J16" s="85"/>
      <c r="K16" s="85"/>
      <c r="L16" s="86" t="s">
        <v>207</v>
      </c>
      <c r="M16" s="86" t="s">
        <v>20</v>
      </c>
      <c r="N16" s="85" t="s">
        <v>13</v>
      </c>
      <c r="O16" s="85" t="s">
        <v>13</v>
      </c>
      <c r="P16" s="85" t="s">
        <v>12</v>
      </c>
      <c r="Q16" s="86" t="s">
        <v>33</v>
      </c>
      <c r="R16" s="85" t="s">
        <v>142</v>
      </c>
    </row>
    <row r="17" spans="1:22" ht="15" customHeight="1" x14ac:dyDescent="0.25">
      <c r="A17" s="78">
        <v>6</v>
      </c>
      <c r="B17" s="130" t="s">
        <v>151</v>
      </c>
      <c r="C17" s="85" t="s">
        <v>14</v>
      </c>
      <c r="D17" s="130" t="s">
        <v>152</v>
      </c>
      <c r="E17" s="85" t="s">
        <v>12</v>
      </c>
      <c r="F17" s="40">
        <v>500</v>
      </c>
      <c r="G17" s="62"/>
      <c r="H17" s="62"/>
      <c r="I17" s="85"/>
      <c r="J17" s="85"/>
      <c r="K17" s="85"/>
      <c r="L17" s="86" t="s">
        <v>207</v>
      </c>
      <c r="M17" s="86" t="s">
        <v>20</v>
      </c>
      <c r="N17" s="85" t="s">
        <v>13</v>
      </c>
      <c r="O17" s="86" t="s">
        <v>13</v>
      </c>
      <c r="P17" s="85" t="s">
        <v>12</v>
      </c>
      <c r="Q17" s="86" t="s">
        <v>33</v>
      </c>
      <c r="R17" s="85" t="s">
        <v>142</v>
      </c>
    </row>
    <row r="18" spans="1:22" ht="15" customHeight="1" x14ac:dyDescent="0.25">
      <c r="A18" s="78">
        <v>7</v>
      </c>
      <c r="B18" s="85" t="s">
        <v>23</v>
      </c>
      <c r="C18" s="85" t="s">
        <v>14</v>
      </c>
      <c r="D18" s="85" t="s">
        <v>94</v>
      </c>
      <c r="E18" s="86" t="s">
        <v>12</v>
      </c>
      <c r="F18" s="40">
        <v>18000</v>
      </c>
      <c r="G18" s="85"/>
      <c r="H18" s="85">
        <v>5000</v>
      </c>
      <c r="I18" s="85">
        <v>2000</v>
      </c>
      <c r="J18" s="85">
        <v>1000</v>
      </c>
      <c r="K18" s="85"/>
      <c r="L18" s="86" t="s">
        <v>207</v>
      </c>
      <c r="M18" s="86" t="s">
        <v>20</v>
      </c>
      <c r="N18" s="85" t="s">
        <v>13</v>
      </c>
      <c r="O18" s="85" t="s">
        <v>13</v>
      </c>
      <c r="P18" s="85" t="s">
        <v>12</v>
      </c>
      <c r="Q18" s="86" t="s">
        <v>33</v>
      </c>
      <c r="R18" s="85" t="s">
        <v>142</v>
      </c>
    </row>
    <row r="19" spans="1:22" ht="15" customHeight="1" x14ac:dyDescent="0.25">
      <c r="A19" s="78">
        <v>8</v>
      </c>
      <c r="B19" s="85" t="s">
        <v>24</v>
      </c>
      <c r="C19" s="85" t="s">
        <v>14</v>
      </c>
      <c r="D19" s="62" t="s">
        <v>95</v>
      </c>
      <c r="E19" s="86" t="s">
        <v>12</v>
      </c>
      <c r="F19" s="40">
        <v>20000</v>
      </c>
      <c r="G19" s="85"/>
      <c r="H19" s="85"/>
      <c r="I19" s="85"/>
      <c r="J19" s="85">
        <v>3500</v>
      </c>
      <c r="K19" s="85"/>
      <c r="L19" s="86" t="s">
        <v>207</v>
      </c>
      <c r="M19" s="86" t="s">
        <v>20</v>
      </c>
      <c r="N19" s="85" t="s">
        <v>13</v>
      </c>
      <c r="O19" s="85" t="s">
        <v>13</v>
      </c>
      <c r="P19" s="85" t="s">
        <v>12</v>
      </c>
      <c r="Q19" s="86" t="s">
        <v>33</v>
      </c>
      <c r="R19" s="85" t="s">
        <v>142</v>
      </c>
    </row>
    <row r="20" spans="1:22" ht="15" customHeight="1" x14ac:dyDescent="0.25">
      <c r="A20" s="78">
        <v>9</v>
      </c>
      <c r="B20" s="85" t="s">
        <v>135</v>
      </c>
      <c r="C20" s="85" t="s">
        <v>14</v>
      </c>
      <c r="D20" s="67" t="s">
        <v>134</v>
      </c>
      <c r="E20" s="86" t="s">
        <v>12</v>
      </c>
      <c r="F20" s="40">
        <f>SUM(G20:K20)</f>
        <v>5000</v>
      </c>
      <c r="G20" s="85">
        <v>5000</v>
      </c>
      <c r="H20" s="85"/>
      <c r="I20" s="85"/>
      <c r="J20" s="85"/>
      <c r="K20" s="85"/>
      <c r="L20" s="86" t="s">
        <v>207</v>
      </c>
      <c r="M20" s="86" t="s">
        <v>20</v>
      </c>
      <c r="N20" s="85" t="s">
        <v>13</v>
      </c>
      <c r="O20" s="86" t="s">
        <v>13</v>
      </c>
      <c r="P20" s="85" t="s">
        <v>12</v>
      </c>
      <c r="Q20" s="86" t="s">
        <v>33</v>
      </c>
      <c r="R20" s="85" t="s">
        <v>142</v>
      </c>
    </row>
    <row r="21" spans="1:22" ht="15" customHeight="1" x14ac:dyDescent="0.25">
      <c r="A21" s="77">
        <v>10</v>
      </c>
      <c r="B21" s="131" t="s">
        <v>153</v>
      </c>
      <c r="C21" s="85" t="s">
        <v>14</v>
      </c>
      <c r="D21" s="130" t="s">
        <v>154</v>
      </c>
      <c r="E21" s="86" t="s">
        <v>12</v>
      </c>
      <c r="F21" s="40">
        <v>800</v>
      </c>
      <c r="G21" s="62"/>
      <c r="H21" s="62"/>
      <c r="I21" s="85"/>
      <c r="J21" s="85"/>
      <c r="K21" s="85"/>
      <c r="L21" s="86" t="s">
        <v>207</v>
      </c>
      <c r="M21" s="86" t="s">
        <v>20</v>
      </c>
      <c r="N21" s="85" t="s">
        <v>13</v>
      </c>
      <c r="O21" s="86" t="s">
        <v>13</v>
      </c>
      <c r="P21" s="85" t="s">
        <v>12</v>
      </c>
      <c r="Q21" s="86" t="s">
        <v>33</v>
      </c>
      <c r="R21" s="85" t="s">
        <v>142</v>
      </c>
    </row>
    <row r="22" spans="1:22" ht="15" customHeight="1" x14ac:dyDescent="0.25">
      <c r="A22" s="78">
        <v>11</v>
      </c>
      <c r="B22" s="62" t="s">
        <v>72</v>
      </c>
      <c r="C22" s="85" t="s">
        <v>14</v>
      </c>
      <c r="D22" s="85" t="s">
        <v>87</v>
      </c>
      <c r="E22" s="86" t="s">
        <v>12</v>
      </c>
      <c r="F22" s="40">
        <v>1700</v>
      </c>
      <c r="G22" s="85"/>
      <c r="H22" s="85"/>
      <c r="I22" s="85"/>
      <c r="J22" s="85"/>
      <c r="K22" s="85"/>
      <c r="L22" s="86" t="s">
        <v>207</v>
      </c>
      <c r="M22" s="86" t="s">
        <v>20</v>
      </c>
      <c r="N22" s="85" t="s">
        <v>13</v>
      </c>
      <c r="O22" s="37" t="s">
        <v>13</v>
      </c>
      <c r="P22" s="85" t="s">
        <v>12</v>
      </c>
      <c r="Q22" s="86" t="s">
        <v>33</v>
      </c>
      <c r="R22" s="85" t="s">
        <v>89</v>
      </c>
    </row>
    <row r="23" spans="1:22" ht="15" customHeight="1" x14ac:dyDescent="0.25">
      <c r="A23" s="78">
        <v>12</v>
      </c>
      <c r="B23" s="86" t="s">
        <v>73</v>
      </c>
      <c r="C23" s="86" t="s">
        <v>14</v>
      </c>
      <c r="D23" s="85" t="s">
        <v>83</v>
      </c>
      <c r="E23" s="86" t="s">
        <v>12</v>
      </c>
      <c r="F23" s="40">
        <v>2500</v>
      </c>
      <c r="G23" s="85"/>
      <c r="H23" s="85"/>
      <c r="I23" s="85"/>
      <c r="J23" s="85"/>
      <c r="K23" s="85"/>
      <c r="L23" s="86" t="s">
        <v>191</v>
      </c>
      <c r="M23" s="86" t="s">
        <v>20</v>
      </c>
      <c r="N23" s="85" t="s">
        <v>13</v>
      </c>
      <c r="O23" s="86" t="s">
        <v>13</v>
      </c>
      <c r="P23" s="85" t="s">
        <v>12</v>
      </c>
      <c r="Q23" s="86" t="s">
        <v>33</v>
      </c>
      <c r="R23" s="85" t="s">
        <v>142</v>
      </c>
      <c r="V23" s="132"/>
    </row>
    <row r="24" spans="1:22" ht="15" customHeight="1" x14ac:dyDescent="0.25">
      <c r="A24" s="78">
        <v>13</v>
      </c>
      <c r="B24" s="62" t="s">
        <v>136</v>
      </c>
      <c r="C24" s="85" t="s">
        <v>14</v>
      </c>
      <c r="D24" s="85" t="s">
        <v>137</v>
      </c>
      <c r="E24" s="86" t="s">
        <v>12</v>
      </c>
      <c r="F24" s="30">
        <f>SUM(G24:K24)</f>
        <v>5000</v>
      </c>
      <c r="G24" s="62"/>
      <c r="H24" s="85">
        <v>5000</v>
      </c>
      <c r="I24" s="85"/>
      <c r="J24" s="85"/>
      <c r="K24" s="85"/>
      <c r="L24" s="86" t="s">
        <v>191</v>
      </c>
      <c r="M24" s="86" t="s">
        <v>20</v>
      </c>
      <c r="N24" s="85" t="s">
        <v>13</v>
      </c>
      <c r="O24" s="85" t="s">
        <v>13</v>
      </c>
      <c r="P24" s="85" t="s">
        <v>12</v>
      </c>
      <c r="Q24" s="86" t="s">
        <v>33</v>
      </c>
      <c r="R24" s="85" t="s">
        <v>142</v>
      </c>
    </row>
    <row r="25" spans="1:22" ht="15" customHeight="1" x14ac:dyDescent="0.25">
      <c r="A25" s="77">
        <v>14</v>
      </c>
      <c r="B25" s="62" t="s">
        <v>59</v>
      </c>
      <c r="C25" s="86" t="s">
        <v>14</v>
      </c>
      <c r="D25" s="62" t="s">
        <v>97</v>
      </c>
      <c r="E25" s="86" t="s">
        <v>12</v>
      </c>
      <c r="F25" s="40">
        <f>SUM(G25:K25)</f>
        <v>9500</v>
      </c>
      <c r="G25" s="62"/>
      <c r="H25" s="133"/>
      <c r="I25" s="62"/>
      <c r="J25" s="85">
        <v>3500</v>
      </c>
      <c r="K25" s="85">
        <v>6000</v>
      </c>
      <c r="L25" s="86" t="s">
        <v>191</v>
      </c>
      <c r="M25" s="86" t="s">
        <v>20</v>
      </c>
      <c r="N25" s="85" t="s">
        <v>13</v>
      </c>
      <c r="O25" s="86" t="s">
        <v>13</v>
      </c>
      <c r="P25" s="85" t="s">
        <v>12</v>
      </c>
      <c r="Q25" s="86" t="s">
        <v>33</v>
      </c>
      <c r="R25" s="85" t="s">
        <v>142</v>
      </c>
      <c r="S25" s="134"/>
    </row>
    <row r="26" spans="1:22" ht="15" customHeight="1" x14ac:dyDescent="0.25">
      <c r="A26" s="78">
        <v>15</v>
      </c>
      <c r="B26" s="85" t="s">
        <v>48</v>
      </c>
      <c r="C26" s="85" t="s">
        <v>14</v>
      </c>
      <c r="D26" s="62" t="s">
        <v>98</v>
      </c>
      <c r="E26" s="86" t="s">
        <v>12</v>
      </c>
      <c r="F26" s="40">
        <v>5000</v>
      </c>
      <c r="G26" s="62"/>
      <c r="H26" s="85">
        <v>5000</v>
      </c>
      <c r="I26" s="85"/>
      <c r="J26" s="85"/>
      <c r="K26" s="85"/>
      <c r="L26" s="86" t="s">
        <v>191</v>
      </c>
      <c r="M26" s="86" t="s">
        <v>20</v>
      </c>
      <c r="N26" s="85" t="s">
        <v>13</v>
      </c>
      <c r="O26" s="70" t="s">
        <v>42</v>
      </c>
      <c r="P26" s="85" t="s">
        <v>12</v>
      </c>
      <c r="Q26" s="86" t="s">
        <v>33</v>
      </c>
      <c r="R26" s="85" t="s">
        <v>142</v>
      </c>
    </row>
    <row r="27" spans="1:22" ht="18.75" customHeight="1" x14ac:dyDescent="0.25">
      <c r="A27" s="78">
        <v>16</v>
      </c>
      <c r="B27" s="85" t="s">
        <v>112</v>
      </c>
      <c r="C27" s="85" t="s">
        <v>14</v>
      </c>
      <c r="D27" s="62" t="s">
        <v>98</v>
      </c>
      <c r="E27" s="86" t="s">
        <v>12</v>
      </c>
      <c r="F27" s="40">
        <f>SUM(G27:K27)</f>
        <v>3000</v>
      </c>
      <c r="G27" s="62"/>
      <c r="H27" s="62"/>
      <c r="I27" s="85">
        <v>3000</v>
      </c>
      <c r="J27" s="85"/>
      <c r="K27" s="85"/>
      <c r="L27" s="86" t="s">
        <v>191</v>
      </c>
      <c r="M27" s="86" t="s">
        <v>20</v>
      </c>
      <c r="N27" s="85" t="s">
        <v>13</v>
      </c>
      <c r="O27" s="85" t="s">
        <v>13</v>
      </c>
      <c r="P27" s="85" t="s">
        <v>12</v>
      </c>
      <c r="Q27" s="86" t="s">
        <v>33</v>
      </c>
      <c r="R27" s="85" t="s">
        <v>142</v>
      </c>
    </row>
    <row r="28" spans="1:22" ht="15" customHeight="1" x14ac:dyDescent="0.25">
      <c r="A28" s="78">
        <v>17</v>
      </c>
      <c r="B28" s="85" t="s">
        <v>39</v>
      </c>
      <c r="C28" s="85" t="s">
        <v>14</v>
      </c>
      <c r="D28" s="67" t="s">
        <v>126</v>
      </c>
      <c r="E28" s="86" t="s">
        <v>12</v>
      </c>
      <c r="F28" s="30">
        <f>SUM(G28:K28)</f>
        <v>2200</v>
      </c>
      <c r="G28" s="85"/>
      <c r="H28" s="85"/>
      <c r="I28" s="85"/>
      <c r="J28" s="85">
        <v>2200</v>
      </c>
      <c r="K28" s="85"/>
      <c r="L28" s="86" t="s">
        <v>191</v>
      </c>
      <c r="M28" s="86" t="s">
        <v>20</v>
      </c>
      <c r="N28" s="85" t="s">
        <v>13</v>
      </c>
      <c r="O28" s="85" t="s">
        <v>13</v>
      </c>
      <c r="P28" s="86"/>
      <c r="Q28" s="86" t="s">
        <v>33</v>
      </c>
      <c r="R28" s="85" t="s">
        <v>142</v>
      </c>
    </row>
    <row r="29" spans="1:22" ht="25.5" customHeight="1" x14ac:dyDescent="0.25">
      <c r="A29" s="78">
        <v>18</v>
      </c>
      <c r="B29" s="135" t="s">
        <v>150</v>
      </c>
      <c r="C29" s="85" t="s">
        <v>14</v>
      </c>
      <c r="D29" s="62" t="s">
        <v>149</v>
      </c>
      <c r="E29" s="86" t="s">
        <v>12</v>
      </c>
      <c r="F29" s="40">
        <v>1000</v>
      </c>
      <c r="G29" s="62"/>
      <c r="H29" s="62"/>
      <c r="I29" s="85"/>
      <c r="J29" s="85"/>
      <c r="K29" s="85"/>
      <c r="L29" s="86" t="s">
        <v>191</v>
      </c>
      <c r="M29" s="86" t="s">
        <v>20</v>
      </c>
      <c r="N29" s="85" t="s">
        <v>13</v>
      </c>
      <c r="O29" s="86" t="s">
        <v>13</v>
      </c>
      <c r="P29" s="85" t="s">
        <v>12</v>
      </c>
      <c r="Q29" s="86" t="s">
        <v>33</v>
      </c>
      <c r="R29" s="85" t="s">
        <v>142</v>
      </c>
    </row>
    <row r="30" spans="1:22" ht="15" customHeight="1" x14ac:dyDescent="0.25">
      <c r="A30" s="33"/>
      <c r="B30" s="84" t="s">
        <v>67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1:22" ht="15" customHeight="1" x14ac:dyDescent="0.25">
      <c r="A31" s="33">
        <v>1</v>
      </c>
      <c r="B31" s="85" t="s">
        <v>199</v>
      </c>
      <c r="C31" s="85" t="s">
        <v>28</v>
      </c>
      <c r="D31" s="85" t="s">
        <v>99</v>
      </c>
      <c r="E31" s="85" t="s">
        <v>12</v>
      </c>
      <c r="F31" s="40">
        <v>25000</v>
      </c>
      <c r="G31" s="85"/>
      <c r="H31" s="85"/>
      <c r="I31" s="85"/>
      <c r="J31" s="85"/>
      <c r="K31" s="85">
        <v>15000</v>
      </c>
      <c r="L31" s="86" t="s">
        <v>191</v>
      </c>
      <c r="M31" s="86" t="s">
        <v>20</v>
      </c>
      <c r="N31" s="85" t="s">
        <v>13</v>
      </c>
      <c r="O31" s="85" t="s">
        <v>13</v>
      </c>
      <c r="P31" s="85"/>
      <c r="Q31" s="86" t="s">
        <v>33</v>
      </c>
      <c r="R31" s="85" t="s">
        <v>194</v>
      </c>
    </row>
    <row r="32" spans="1:22" ht="15" customHeight="1" x14ac:dyDescent="0.25">
      <c r="A32" s="33"/>
      <c r="B32" s="84" t="s">
        <v>68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1:18" ht="15" customHeight="1" x14ac:dyDescent="0.25">
      <c r="A33" s="33">
        <v>1</v>
      </c>
      <c r="B33" s="38" t="s">
        <v>26</v>
      </c>
      <c r="C33" s="34" t="s">
        <v>11</v>
      </c>
      <c r="D33" s="39" t="s">
        <v>84</v>
      </c>
      <c r="E33" s="34"/>
      <c r="F33" s="35">
        <v>2500</v>
      </c>
      <c r="G33" s="39"/>
      <c r="H33" s="39"/>
      <c r="I33" s="39"/>
      <c r="J33" s="39"/>
      <c r="K33" s="39"/>
      <c r="L33" s="38" t="s">
        <v>191</v>
      </c>
      <c r="M33" s="38" t="s">
        <v>20</v>
      </c>
      <c r="N33" s="39" t="s">
        <v>13</v>
      </c>
      <c r="O33" s="39" t="s">
        <v>13</v>
      </c>
      <c r="P33" s="39" t="s">
        <v>12</v>
      </c>
      <c r="Q33" s="38" t="s">
        <v>33</v>
      </c>
      <c r="R33" s="85" t="s">
        <v>142</v>
      </c>
    </row>
    <row r="34" spans="1:18" ht="15" customHeight="1" x14ac:dyDescent="0.25">
      <c r="A34" s="33">
        <v>2</v>
      </c>
      <c r="B34" s="18" t="s">
        <v>75</v>
      </c>
      <c r="C34" s="44" t="s">
        <v>11</v>
      </c>
      <c r="D34" s="7" t="s">
        <v>85</v>
      </c>
      <c r="E34" s="34" t="s">
        <v>12</v>
      </c>
      <c r="F34" s="19">
        <v>250</v>
      </c>
      <c r="G34" s="19"/>
      <c r="H34" s="18"/>
      <c r="I34" s="39"/>
      <c r="J34" s="39"/>
      <c r="K34" s="39"/>
      <c r="L34" s="38" t="s">
        <v>191</v>
      </c>
      <c r="M34" s="38" t="s">
        <v>20</v>
      </c>
      <c r="N34" s="39" t="s">
        <v>13</v>
      </c>
      <c r="O34" s="38" t="s">
        <v>13</v>
      </c>
      <c r="P34" s="39" t="s">
        <v>12</v>
      </c>
      <c r="Q34" s="38" t="s">
        <v>33</v>
      </c>
      <c r="R34" s="85" t="s">
        <v>142</v>
      </c>
    </row>
    <row r="35" spans="1:18" ht="15" customHeight="1" x14ac:dyDescent="0.25">
      <c r="A35" s="33">
        <v>3</v>
      </c>
      <c r="B35" s="18" t="s">
        <v>77</v>
      </c>
      <c r="C35" s="44" t="s">
        <v>11</v>
      </c>
      <c r="D35" s="39" t="s">
        <v>78</v>
      </c>
      <c r="E35" s="34" t="s">
        <v>12</v>
      </c>
      <c r="F35" s="19">
        <v>200</v>
      </c>
      <c r="G35" s="18"/>
      <c r="H35" s="19"/>
      <c r="I35" s="38"/>
      <c r="J35" s="39"/>
      <c r="K35" s="39"/>
      <c r="L35" s="38" t="s">
        <v>191</v>
      </c>
      <c r="M35" s="38" t="s">
        <v>20</v>
      </c>
      <c r="N35" s="39" t="s">
        <v>13</v>
      </c>
      <c r="O35" s="38" t="s">
        <v>13</v>
      </c>
      <c r="P35" s="39" t="s">
        <v>12</v>
      </c>
      <c r="Q35" s="38" t="s">
        <v>33</v>
      </c>
      <c r="R35" s="85" t="s">
        <v>142</v>
      </c>
    </row>
    <row r="36" spans="1:18" ht="15" customHeight="1" x14ac:dyDescent="0.25">
      <c r="A36" s="33">
        <v>4</v>
      </c>
      <c r="B36" s="38" t="s">
        <v>21</v>
      </c>
      <c r="C36" s="34" t="s">
        <v>11</v>
      </c>
      <c r="D36" s="39" t="s">
        <v>100</v>
      </c>
      <c r="E36" s="34" t="s">
        <v>12</v>
      </c>
      <c r="F36" s="35">
        <f t="shared" ref="F36:F41" si="0">SUM(G36:K36)</f>
        <v>10000</v>
      </c>
      <c r="G36" s="39"/>
      <c r="H36" s="39">
        <v>7000</v>
      </c>
      <c r="I36" s="39"/>
      <c r="J36" s="39">
        <v>3000</v>
      </c>
      <c r="K36" s="39"/>
      <c r="L36" s="38" t="s">
        <v>191</v>
      </c>
      <c r="M36" s="38" t="s">
        <v>20</v>
      </c>
      <c r="N36" s="39" t="s">
        <v>13</v>
      </c>
      <c r="O36" s="38" t="s">
        <v>13</v>
      </c>
      <c r="P36" s="39"/>
      <c r="Q36" s="38" t="s">
        <v>33</v>
      </c>
      <c r="R36" s="85" t="s">
        <v>142</v>
      </c>
    </row>
    <row r="37" spans="1:18" ht="15" customHeight="1" x14ac:dyDescent="0.25">
      <c r="A37" s="33">
        <v>5</v>
      </c>
      <c r="B37" s="38" t="s">
        <v>38</v>
      </c>
      <c r="C37" s="44" t="s">
        <v>11</v>
      </c>
      <c r="D37" s="39" t="s">
        <v>195</v>
      </c>
      <c r="E37" s="34" t="s">
        <v>12</v>
      </c>
      <c r="F37" s="35">
        <v>50000</v>
      </c>
      <c r="G37" s="39">
        <v>2500</v>
      </c>
      <c r="H37" s="39">
        <v>5000</v>
      </c>
      <c r="I37" s="39">
        <v>8000</v>
      </c>
      <c r="J37" s="39"/>
      <c r="K37" s="39"/>
      <c r="L37" s="38" t="s">
        <v>191</v>
      </c>
      <c r="M37" s="38" t="s">
        <v>20</v>
      </c>
      <c r="N37" s="39" t="s">
        <v>13</v>
      </c>
      <c r="O37" s="49" t="s">
        <v>13</v>
      </c>
      <c r="P37" s="39" t="s">
        <v>12</v>
      </c>
      <c r="Q37" s="38" t="s">
        <v>33</v>
      </c>
      <c r="R37" s="85" t="s">
        <v>194</v>
      </c>
    </row>
    <row r="38" spans="1:18" ht="15" customHeight="1" x14ac:dyDescent="0.25">
      <c r="A38" s="33">
        <v>6</v>
      </c>
      <c r="B38" s="39" t="s">
        <v>197</v>
      </c>
      <c r="C38" s="32" t="s">
        <v>11</v>
      </c>
      <c r="D38" s="39" t="s">
        <v>104</v>
      </c>
      <c r="E38" s="32" t="s">
        <v>12</v>
      </c>
      <c r="F38" s="35">
        <v>42000</v>
      </c>
      <c r="G38" s="39">
        <v>2500</v>
      </c>
      <c r="H38" s="39"/>
      <c r="I38" s="39">
        <v>7500</v>
      </c>
      <c r="J38" s="39">
        <v>700</v>
      </c>
      <c r="K38" s="39">
        <v>5000</v>
      </c>
      <c r="L38" s="38" t="s">
        <v>191</v>
      </c>
      <c r="M38" s="38" t="s">
        <v>20</v>
      </c>
      <c r="N38" s="39" t="s">
        <v>13</v>
      </c>
      <c r="O38" s="39" t="s">
        <v>13</v>
      </c>
      <c r="P38" s="39" t="s">
        <v>12</v>
      </c>
      <c r="Q38" s="38" t="s">
        <v>33</v>
      </c>
      <c r="R38" s="85" t="s">
        <v>194</v>
      </c>
    </row>
    <row r="39" spans="1:18" ht="15" customHeight="1" x14ac:dyDescent="0.25">
      <c r="A39" s="33">
        <v>7</v>
      </c>
      <c r="B39" s="39" t="s">
        <v>17</v>
      </c>
      <c r="C39" s="32" t="s">
        <v>11</v>
      </c>
      <c r="D39" s="47" t="s">
        <v>105</v>
      </c>
      <c r="E39" s="32" t="s">
        <v>12</v>
      </c>
      <c r="F39" s="35">
        <v>30000</v>
      </c>
      <c r="G39" s="39"/>
      <c r="H39" s="39">
        <v>5000</v>
      </c>
      <c r="I39" s="39"/>
      <c r="J39" s="39">
        <v>500</v>
      </c>
      <c r="K39" s="39"/>
      <c r="L39" s="38" t="s">
        <v>191</v>
      </c>
      <c r="M39" s="38" t="s">
        <v>20</v>
      </c>
      <c r="N39" s="39" t="s">
        <v>13</v>
      </c>
      <c r="O39" s="38" t="s">
        <v>13</v>
      </c>
      <c r="P39" s="39" t="s">
        <v>12</v>
      </c>
      <c r="Q39" s="38" t="s">
        <v>33</v>
      </c>
      <c r="R39" s="85" t="s">
        <v>142</v>
      </c>
    </row>
    <row r="40" spans="1:18" ht="15" customHeight="1" x14ac:dyDescent="0.25">
      <c r="A40" s="33">
        <v>8</v>
      </c>
      <c r="B40" s="18" t="s">
        <v>55</v>
      </c>
      <c r="C40" s="32" t="s">
        <v>11</v>
      </c>
      <c r="D40" s="7" t="s">
        <v>106</v>
      </c>
      <c r="E40" s="32"/>
      <c r="F40" s="35">
        <v>1500</v>
      </c>
      <c r="G40" s="39"/>
      <c r="H40" s="39"/>
      <c r="I40" s="39"/>
      <c r="J40" s="39">
        <v>500</v>
      </c>
      <c r="K40" s="39"/>
      <c r="L40" s="38" t="s">
        <v>191</v>
      </c>
      <c r="M40" s="38" t="s">
        <v>20</v>
      </c>
      <c r="N40" s="39" t="s">
        <v>13</v>
      </c>
      <c r="O40" s="39"/>
      <c r="P40" s="39" t="s">
        <v>12</v>
      </c>
      <c r="Q40" s="38" t="s">
        <v>33</v>
      </c>
      <c r="R40" s="85" t="s">
        <v>142</v>
      </c>
    </row>
    <row r="41" spans="1:18" ht="15" customHeight="1" x14ac:dyDescent="0.25">
      <c r="A41" s="33">
        <v>9</v>
      </c>
      <c r="B41" s="38" t="s">
        <v>47</v>
      </c>
      <c r="C41" s="34" t="s">
        <v>11</v>
      </c>
      <c r="D41" s="39" t="s">
        <v>107</v>
      </c>
      <c r="E41" s="34" t="s">
        <v>12</v>
      </c>
      <c r="F41" s="35">
        <f t="shared" si="0"/>
        <v>7000</v>
      </c>
      <c r="G41" s="39"/>
      <c r="H41" s="39">
        <v>6000</v>
      </c>
      <c r="I41" s="39">
        <v>1000</v>
      </c>
      <c r="J41" s="39"/>
      <c r="K41" s="39"/>
      <c r="L41" s="38" t="s">
        <v>191</v>
      </c>
      <c r="M41" s="38" t="s">
        <v>20</v>
      </c>
      <c r="N41" s="39" t="s">
        <v>13</v>
      </c>
      <c r="O41" s="39" t="s">
        <v>13</v>
      </c>
      <c r="P41" s="39" t="s">
        <v>12</v>
      </c>
      <c r="Q41" s="38" t="s">
        <v>33</v>
      </c>
      <c r="R41" s="85" t="s">
        <v>142</v>
      </c>
    </row>
    <row r="42" spans="1:18" ht="15" customHeight="1" x14ac:dyDescent="0.25">
      <c r="A42" s="33">
        <v>10</v>
      </c>
      <c r="B42" s="7" t="s">
        <v>155</v>
      </c>
      <c r="C42" s="44" t="s">
        <v>11</v>
      </c>
      <c r="D42" s="47" t="s">
        <v>76</v>
      </c>
      <c r="E42" s="34" t="s">
        <v>12</v>
      </c>
      <c r="F42" s="19">
        <v>3000</v>
      </c>
      <c r="G42" s="136"/>
      <c r="H42" s="19"/>
      <c r="I42" s="18"/>
      <c r="J42" s="39"/>
      <c r="K42" s="39"/>
      <c r="L42" s="38" t="s">
        <v>191</v>
      </c>
      <c r="M42" s="38" t="s">
        <v>20</v>
      </c>
      <c r="N42" s="39" t="s">
        <v>13</v>
      </c>
      <c r="O42" s="38" t="s">
        <v>13</v>
      </c>
      <c r="P42" s="39" t="s">
        <v>12</v>
      </c>
      <c r="Q42" s="38" t="s">
        <v>33</v>
      </c>
      <c r="R42" s="85" t="s">
        <v>142</v>
      </c>
    </row>
    <row r="43" spans="1:18" ht="15" customHeight="1" x14ac:dyDescent="0.25">
      <c r="A43" s="33">
        <v>11</v>
      </c>
      <c r="B43" s="39" t="s">
        <v>27</v>
      </c>
      <c r="C43" s="32" t="s">
        <v>11</v>
      </c>
      <c r="D43" s="39" t="s">
        <v>86</v>
      </c>
      <c r="E43" s="32" t="s">
        <v>12</v>
      </c>
      <c r="F43" s="35">
        <v>500</v>
      </c>
      <c r="G43" s="39"/>
      <c r="H43" s="39"/>
      <c r="I43" s="39"/>
      <c r="J43" s="39"/>
      <c r="K43" s="39"/>
      <c r="L43" s="38" t="s">
        <v>191</v>
      </c>
      <c r="M43" s="38" t="s">
        <v>20</v>
      </c>
      <c r="N43" s="39" t="s">
        <v>13</v>
      </c>
      <c r="O43" s="39" t="s">
        <v>13</v>
      </c>
      <c r="P43" s="39" t="s">
        <v>12</v>
      </c>
      <c r="Q43" s="38" t="s">
        <v>33</v>
      </c>
      <c r="R43" s="85" t="s">
        <v>142</v>
      </c>
    </row>
    <row r="44" spans="1:18" ht="15" customHeight="1" x14ac:dyDescent="0.25">
      <c r="A44" s="33">
        <v>12</v>
      </c>
      <c r="B44" s="18" t="s">
        <v>15</v>
      </c>
      <c r="C44" s="34" t="s">
        <v>11</v>
      </c>
      <c r="D44" s="7" t="s">
        <v>108</v>
      </c>
      <c r="E44" s="34" t="s">
        <v>12</v>
      </c>
      <c r="F44" s="35">
        <f>SUM(G44:K44)</f>
        <v>21000</v>
      </c>
      <c r="G44" s="7">
        <v>5000</v>
      </c>
      <c r="H44" s="7">
        <v>7000</v>
      </c>
      <c r="I44" s="7">
        <v>2000</v>
      </c>
      <c r="J44" s="7">
        <v>1000</v>
      </c>
      <c r="K44" s="7">
        <v>6000</v>
      </c>
      <c r="L44" s="38" t="s">
        <v>191</v>
      </c>
      <c r="M44" s="38" t="s">
        <v>20</v>
      </c>
      <c r="N44" s="39" t="s">
        <v>13</v>
      </c>
      <c r="O44" s="38" t="s">
        <v>13</v>
      </c>
      <c r="P44" s="39" t="s">
        <v>12</v>
      </c>
      <c r="Q44" s="38" t="s">
        <v>33</v>
      </c>
      <c r="R44" s="85" t="s">
        <v>142</v>
      </c>
    </row>
    <row r="45" spans="1:18" ht="15" customHeight="1" x14ac:dyDescent="0.25">
      <c r="A45" s="33">
        <v>13</v>
      </c>
      <c r="B45" s="49" t="s">
        <v>79</v>
      </c>
      <c r="C45" s="32" t="s">
        <v>11</v>
      </c>
      <c r="D45" s="137" t="s">
        <v>80</v>
      </c>
      <c r="E45" s="34" t="s">
        <v>12</v>
      </c>
      <c r="F45" s="138">
        <v>1000</v>
      </c>
      <c r="G45" s="39"/>
      <c r="H45" s="39"/>
      <c r="I45" s="39"/>
      <c r="J45" s="39"/>
      <c r="K45" s="39"/>
      <c r="L45" s="38" t="s">
        <v>191</v>
      </c>
      <c r="M45" s="38" t="s">
        <v>20</v>
      </c>
      <c r="N45" s="39" t="s">
        <v>13</v>
      </c>
      <c r="O45" s="38" t="s">
        <v>13</v>
      </c>
      <c r="P45" s="39" t="s">
        <v>12</v>
      </c>
      <c r="Q45" s="38" t="s">
        <v>33</v>
      </c>
      <c r="R45" s="85" t="s">
        <v>142</v>
      </c>
    </row>
    <row r="46" spans="1:18" ht="20.25" customHeight="1" x14ac:dyDescent="0.25">
      <c r="A46" s="33">
        <v>14</v>
      </c>
      <c r="B46" s="41" t="s">
        <v>144</v>
      </c>
      <c r="C46" s="34" t="s">
        <v>11</v>
      </c>
      <c r="D46" s="39" t="s">
        <v>109</v>
      </c>
      <c r="E46" s="34" t="s">
        <v>12</v>
      </c>
      <c r="F46" s="35">
        <f>SUM(G46:K46)</f>
        <v>20000</v>
      </c>
      <c r="G46" s="39"/>
      <c r="H46" s="39"/>
      <c r="I46" s="39"/>
      <c r="J46" s="39">
        <v>20000</v>
      </c>
      <c r="K46" s="39"/>
      <c r="L46" s="38" t="s">
        <v>191</v>
      </c>
      <c r="M46" s="38" t="s">
        <v>20</v>
      </c>
      <c r="N46" s="39" t="s">
        <v>13</v>
      </c>
      <c r="O46" s="38" t="s">
        <v>13</v>
      </c>
      <c r="P46" s="39" t="s">
        <v>12</v>
      </c>
      <c r="Q46" s="38" t="s">
        <v>33</v>
      </c>
      <c r="R46" s="85" t="s">
        <v>139</v>
      </c>
    </row>
    <row r="47" spans="1:18" ht="15" customHeight="1" x14ac:dyDescent="0.25">
      <c r="A47" s="33">
        <v>15</v>
      </c>
      <c r="B47" s="7" t="s">
        <v>110</v>
      </c>
      <c r="C47" s="34" t="s">
        <v>11</v>
      </c>
      <c r="D47" s="7" t="s">
        <v>111</v>
      </c>
      <c r="E47" s="34" t="s">
        <v>12</v>
      </c>
      <c r="F47" s="35">
        <v>10000</v>
      </c>
      <c r="G47" s="47"/>
      <c r="H47" s="39">
        <v>8000</v>
      </c>
      <c r="I47" s="39"/>
      <c r="J47" s="39"/>
      <c r="K47" s="39"/>
      <c r="L47" s="38" t="s">
        <v>191</v>
      </c>
      <c r="M47" s="38" t="s">
        <v>20</v>
      </c>
      <c r="N47" s="39" t="s">
        <v>13</v>
      </c>
      <c r="O47" s="38" t="s">
        <v>13</v>
      </c>
      <c r="P47" s="39" t="s">
        <v>12</v>
      </c>
      <c r="Q47" s="38" t="s">
        <v>33</v>
      </c>
      <c r="R47" s="85" t="s">
        <v>142</v>
      </c>
    </row>
    <row r="48" spans="1:18" ht="15" customHeight="1" x14ac:dyDescent="0.25">
      <c r="A48" s="33">
        <v>16</v>
      </c>
      <c r="B48" s="7" t="s">
        <v>113</v>
      </c>
      <c r="C48" s="45" t="s">
        <v>11</v>
      </c>
      <c r="D48" s="47" t="s">
        <v>114</v>
      </c>
      <c r="E48" s="34" t="s">
        <v>12</v>
      </c>
      <c r="F48" s="35">
        <f t="shared" ref="F48:F64" si="1">SUM(G48:K48)</f>
        <v>15000</v>
      </c>
      <c r="G48" s="47"/>
      <c r="H48" s="39">
        <v>15000</v>
      </c>
      <c r="I48" s="39"/>
      <c r="J48" s="39"/>
      <c r="K48" s="39"/>
      <c r="L48" s="38" t="s">
        <v>191</v>
      </c>
      <c r="M48" s="38" t="s">
        <v>20</v>
      </c>
      <c r="N48" s="39" t="s">
        <v>13</v>
      </c>
      <c r="O48" s="38" t="s">
        <v>13</v>
      </c>
      <c r="P48" s="39" t="s">
        <v>12</v>
      </c>
      <c r="Q48" s="38" t="s">
        <v>33</v>
      </c>
      <c r="R48" s="85" t="s">
        <v>142</v>
      </c>
    </row>
    <row r="49" spans="1:18" ht="24" customHeight="1" x14ac:dyDescent="0.25">
      <c r="A49" s="33">
        <v>17</v>
      </c>
      <c r="B49" s="39" t="s">
        <v>116</v>
      </c>
      <c r="C49" s="32" t="s">
        <v>11</v>
      </c>
      <c r="D49" s="39" t="s">
        <v>115</v>
      </c>
      <c r="E49" s="34" t="s">
        <v>12</v>
      </c>
      <c r="F49" s="35">
        <f t="shared" si="1"/>
        <v>4000</v>
      </c>
      <c r="G49" s="39"/>
      <c r="H49" s="39"/>
      <c r="I49" s="39"/>
      <c r="J49" s="39">
        <v>3000</v>
      </c>
      <c r="K49" s="39">
        <v>1000</v>
      </c>
      <c r="L49" s="38" t="s">
        <v>191</v>
      </c>
      <c r="M49" s="38" t="s">
        <v>20</v>
      </c>
      <c r="N49" s="39" t="s">
        <v>13</v>
      </c>
      <c r="O49" s="49" t="s">
        <v>13</v>
      </c>
      <c r="P49" s="39" t="s">
        <v>12</v>
      </c>
      <c r="Q49" s="38" t="s">
        <v>33</v>
      </c>
      <c r="R49" s="85" t="s">
        <v>142</v>
      </c>
    </row>
    <row r="50" spans="1:18" ht="15" customHeight="1" x14ac:dyDescent="0.25">
      <c r="A50" s="33">
        <v>18</v>
      </c>
      <c r="B50" s="39" t="s">
        <v>143</v>
      </c>
      <c r="C50" s="32" t="s">
        <v>11</v>
      </c>
      <c r="D50" s="47" t="s">
        <v>118</v>
      </c>
      <c r="E50" s="34" t="s">
        <v>12</v>
      </c>
      <c r="F50" s="35">
        <f t="shared" si="1"/>
        <v>10000</v>
      </c>
      <c r="G50" s="39"/>
      <c r="H50" s="39"/>
      <c r="I50" s="39"/>
      <c r="J50" s="39"/>
      <c r="K50" s="39">
        <v>10000</v>
      </c>
      <c r="L50" s="38" t="s">
        <v>191</v>
      </c>
      <c r="M50" s="38" t="s">
        <v>20</v>
      </c>
      <c r="N50" s="39" t="s">
        <v>13</v>
      </c>
      <c r="O50" s="39" t="s">
        <v>13</v>
      </c>
      <c r="P50" s="39" t="s">
        <v>12</v>
      </c>
      <c r="Q50" s="38" t="s">
        <v>33</v>
      </c>
      <c r="R50" s="85" t="s">
        <v>142</v>
      </c>
    </row>
    <row r="51" spans="1:18" ht="15" customHeight="1" x14ac:dyDescent="0.25">
      <c r="A51" s="33">
        <v>19</v>
      </c>
      <c r="B51" s="39" t="s">
        <v>120</v>
      </c>
      <c r="C51" s="32" t="s">
        <v>11</v>
      </c>
      <c r="D51" s="7" t="s">
        <v>119</v>
      </c>
      <c r="E51" s="34" t="s">
        <v>12</v>
      </c>
      <c r="F51" s="35">
        <f t="shared" si="1"/>
        <v>10000</v>
      </c>
      <c r="G51" s="39"/>
      <c r="H51" s="39"/>
      <c r="I51" s="39"/>
      <c r="J51" s="39"/>
      <c r="K51" s="39">
        <v>10000</v>
      </c>
      <c r="L51" s="38" t="s">
        <v>191</v>
      </c>
      <c r="M51" s="38" t="s">
        <v>20</v>
      </c>
      <c r="N51" s="39" t="s">
        <v>13</v>
      </c>
      <c r="O51" s="39" t="s">
        <v>13</v>
      </c>
      <c r="P51" s="39" t="s">
        <v>12</v>
      </c>
      <c r="Q51" s="38" t="s">
        <v>33</v>
      </c>
      <c r="R51" s="85" t="s">
        <v>142</v>
      </c>
    </row>
    <row r="52" spans="1:18" ht="15" customHeight="1" x14ac:dyDescent="0.25">
      <c r="A52" s="33">
        <v>20</v>
      </c>
      <c r="B52" s="39" t="s">
        <v>40</v>
      </c>
      <c r="C52" s="32" t="s">
        <v>11</v>
      </c>
      <c r="D52" s="137" t="s">
        <v>121</v>
      </c>
      <c r="E52" s="34" t="s">
        <v>12</v>
      </c>
      <c r="F52" s="35">
        <v>5000</v>
      </c>
      <c r="G52" s="7"/>
      <c r="H52" s="39"/>
      <c r="I52" s="39">
        <v>1000</v>
      </c>
      <c r="J52" s="39"/>
      <c r="K52" s="39"/>
      <c r="L52" s="38" t="s">
        <v>191</v>
      </c>
      <c r="M52" s="38" t="s">
        <v>20</v>
      </c>
      <c r="N52" s="39" t="s">
        <v>13</v>
      </c>
      <c r="O52" s="39" t="s">
        <v>13</v>
      </c>
      <c r="P52" s="39" t="s">
        <v>12</v>
      </c>
      <c r="Q52" s="38" t="s">
        <v>33</v>
      </c>
      <c r="R52" s="85" t="s">
        <v>142</v>
      </c>
    </row>
    <row r="53" spans="1:18" ht="15" customHeight="1" x14ac:dyDescent="0.25">
      <c r="A53" s="33">
        <v>21</v>
      </c>
      <c r="B53" s="46" t="s">
        <v>56</v>
      </c>
      <c r="C53" s="32" t="s">
        <v>11</v>
      </c>
      <c r="D53" s="7" t="s">
        <v>122</v>
      </c>
      <c r="E53" s="34" t="s">
        <v>12</v>
      </c>
      <c r="F53" s="35">
        <v>2000</v>
      </c>
      <c r="G53" s="7"/>
      <c r="H53" s="139"/>
      <c r="I53" s="47"/>
      <c r="J53" s="7">
        <v>500</v>
      </c>
      <c r="K53" s="7"/>
      <c r="L53" s="38" t="s">
        <v>191</v>
      </c>
      <c r="M53" s="38" t="s">
        <v>20</v>
      </c>
      <c r="N53" s="39" t="s">
        <v>13</v>
      </c>
      <c r="O53" s="38" t="s">
        <v>13</v>
      </c>
      <c r="P53" s="39" t="s">
        <v>12</v>
      </c>
      <c r="Q53" s="38" t="s">
        <v>33</v>
      </c>
      <c r="R53" s="85" t="s">
        <v>142</v>
      </c>
    </row>
    <row r="54" spans="1:18" ht="15" customHeight="1" x14ac:dyDescent="0.25">
      <c r="A54" s="33">
        <v>22</v>
      </c>
      <c r="B54" s="39" t="s">
        <v>62</v>
      </c>
      <c r="C54" s="32" t="s">
        <v>11</v>
      </c>
      <c r="D54" s="47" t="s">
        <v>123</v>
      </c>
      <c r="E54" s="34" t="s">
        <v>12</v>
      </c>
      <c r="F54" s="35">
        <f t="shared" si="1"/>
        <v>16500</v>
      </c>
      <c r="G54" s="39">
        <v>10000</v>
      </c>
      <c r="H54" s="39"/>
      <c r="I54" s="39">
        <v>3000</v>
      </c>
      <c r="J54" s="39">
        <v>500</v>
      </c>
      <c r="K54" s="39">
        <v>3000</v>
      </c>
      <c r="L54" s="38" t="s">
        <v>191</v>
      </c>
      <c r="M54" s="38" t="s">
        <v>20</v>
      </c>
      <c r="N54" s="39" t="s">
        <v>13</v>
      </c>
      <c r="O54" s="38" t="s">
        <v>13</v>
      </c>
      <c r="P54" s="39" t="s">
        <v>12</v>
      </c>
      <c r="Q54" s="38" t="s">
        <v>33</v>
      </c>
      <c r="R54" s="85" t="s">
        <v>198</v>
      </c>
    </row>
    <row r="55" spans="1:18" ht="15" customHeight="1" x14ac:dyDescent="0.25">
      <c r="A55" s="33">
        <v>23</v>
      </c>
      <c r="B55" s="7" t="s">
        <v>45</v>
      </c>
      <c r="C55" s="47" t="s">
        <v>11</v>
      </c>
      <c r="D55" s="47" t="s">
        <v>124</v>
      </c>
      <c r="E55" s="34" t="s">
        <v>12</v>
      </c>
      <c r="F55" s="35">
        <f t="shared" si="1"/>
        <v>14000</v>
      </c>
      <c r="G55" s="39">
        <v>10000</v>
      </c>
      <c r="H55" s="39"/>
      <c r="I55" s="39">
        <v>1000</v>
      </c>
      <c r="J55" s="39"/>
      <c r="K55" s="39">
        <v>3000</v>
      </c>
      <c r="L55" s="38" t="s">
        <v>191</v>
      </c>
      <c r="M55" s="38" t="s">
        <v>20</v>
      </c>
      <c r="N55" s="39" t="s">
        <v>13</v>
      </c>
      <c r="O55" s="38" t="s">
        <v>13</v>
      </c>
      <c r="P55" s="39" t="s">
        <v>12</v>
      </c>
      <c r="Q55" s="38" t="s">
        <v>33</v>
      </c>
      <c r="R55" s="85" t="s">
        <v>142</v>
      </c>
    </row>
    <row r="56" spans="1:18" ht="22.5" customHeight="1" x14ac:dyDescent="0.25">
      <c r="A56" s="33">
        <v>24</v>
      </c>
      <c r="B56" s="61" t="s">
        <v>46</v>
      </c>
      <c r="C56" s="47" t="s">
        <v>11</v>
      </c>
      <c r="D56" s="47" t="s">
        <v>124</v>
      </c>
      <c r="E56" s="34" t="s">
        <v>12</v>
      </c>
      <c r="F56" s="35">
        <f t="shared" si="1"/>
        <v>18000</v>
      </c>
      <c r="G56" s="39">
        <v>18000</v>
      </c>
      <c r="H56" s="39"/>
      <c r="I56" s="39"/>
      <c r="J56" s="39"/>
      <c r="K56" s="39"/>
      <c r="L56" s="38" t="s">
        <v>191</v>
      </c>
      <c r="M56" s="38" t="s">
        <v>20</v>
      </c>
      <c r="N56" s="39" t="s">
        <v>13</v>
      </c>
      <c r="O56" s="38" t="s">
        <v>13</v>
      </c>
      <c r="P56" s="39" t="s">
        <v>12</v>
      </c>
      <c r="Q56" s="38" t="s">
        <v>33</v>
      </c>
      <c r="R56" s="85" t="s">
        <v>142</v>
      </c>
    </row>
    <row r="57" spans="1:18" ht="15" customHeight="1" x14ac:dyDescent="0.25">
      <c r="A57" s="33">
        <v>25</v>
      </c>
      <c r="B57" s="39" t="s">
        <v>51</v>
      </c>
      <c r="C57" s="45" t="s">
        <v>11</v>
      </c>
      <c r="D57" s="47" t="s">
        <v>125</v>
      </c>
      <c r="E57" s="34" t="s">
        <v>12</v>
      </c>
      <c r="F57" s="35">
        <v>30000</v>
      </c>
      <c r="G57" s="47"/>
      <c r="H57" s="39"/>
      <c r="I57" s="39">
        <v>1000</v>
      </c>
      <c r="J57" s="39"/>
      <c r="K57" s="39"/>
      <c r="L57" s="38" t="s">
        <v>191</v>
      </c>
      <c r="M57" s="38" t="s">
        <v>20</v>
      </c>
      <c r="N57" s="39" t="s">
        <v>13</v>
      </c>
      <c r="O57" s="38" t="s">
        <v>13</v>
      </c>
      <c r="P57" s="39" t="s">
        <v>12</v>
      </c>
      <c r="Q57" s="38" t="s">
        <v>33</v>
      </c>
      <c r="R57" s="85" t="s">
        <v>142</v>
      </c>
    </row>
    <row r="58" spans="1:18" ht="21.75" customHeight="1" x14ac:dyDescent="0.25">
      <c r="A58" s="33">
        <v>26</v>
      </c>
      <c r="B58" s="39" t="s">
        <v>63</v>
      </c>
      <c r="C58" s="48" t="s">
        <v>11</v>
      </c>
      <c r="D58" s="7" t="s">
        <v>101</v>
      </c>
      <c r="E58" s="34" t="s">
        <v>12</v>
      </c>
      <c r="F58" s="35">
        <f t="shared" si="1"/>
        <v>33000</v>
      </c>
      <c r="G58" s="39">
        <v>10000</v>
      </c>
      <c r="H58" s="39"/>
      <c r="I58" s="39"/>
      <c r="J58" s="39">
        <v>3000</v>
      </c>
      <c r="K58" s="39">
        <v>20000</v>
      </c>
      <c r="L58" s="38" t="s">
        <v>191</v>
      </c>
      <c r="M58" s="38" t="s">
        <v>20</v>
      </c>
      <c r="N58" s="39" t="s">
        <v>13</v>
      </c>
      <c r="O58" s="38" t="s">
        <v>13</v>
      </c>
      <c r="P58" s="39" t="s">
        <v>12</v>
      </c>
      <c r="Q58" s="38" t="s">
        <v>33</v>
      </c>
      <c r="R58" s="85" t="s">
        <v>142</v>
      </c>
    </row>
    <row r="59" spans="1:18" ht="15.75" customHeight="1" x14ac:dyDescent="0.25">
      <c r="A59" s="33">
        <v>27</v>
      </c>
      <c r="B59" s="39" t="s">
        <v>18</v>
      </c>
      <c r="C59" s="32" t="s">
        <v>11</v>
      </c>
      <c r="D59" s="47" t="s">
        <v>127</v>
      </c>
      <c r="E59" s="34" t="s">
        <v>12</v>
      </c>
      <c r="F59" s="35">
        <f t="shared" si="1"/>
        <v>3000</v>
      </c>
      <c r="G59" s="39"/>
      <c r="H59" s="39"/>
      <c r="I59" s="39">
        <v>3000</v>
      </c>
      <c r="J59" s="39"/>
      <c r="K59" s="39"/>
      <c r="L59" s="38" t="s">
        <v>191</v>
      </c>
      <c r="M59" s="38" t="s">
        <v>20</v>
      </c>
      <c r="N59" s="39" t="s">
        <v>13</v>
      </c>
      <c r="O59" s="38" t="s">
        <v>13</v>
      </c>
      <c r="P59" s="39" t="s">
        <v>12</v>
      </c>
      <c r="Q59" s="38" t="s">
        <v>33</v>
      </c>
      <c r="R59" s="85" t="s">
        <v>142</v>
      </c>
    </row>
    <row r="60" spans="1:18" ht="16.5" customHeight="1" x14ac:dyDescent="0.25">
      <c r="A60" s="33">
        <v>28</v>
      </c>
      <c r="B60" s="39" t="s">
        <v>141</v>
      </c>
      <c r="C60" s="32" t="s">
        <v>11</v>
      </c>
      <c r="D60" s="39" t="s">
        <v>128</v>
      </c>
      <c r="E60" s="34" t="s">
        <v>12</v>
      </c>
      <c r="F60" s="35">
        <f t="shared" si="1"/>
        <v>50000</v>
      </c>
      <c r="G60" s="39">
        <v>5000</v>
      </c>
      <c r="H60" s="39"/>
      <c r="I60" s="39">
        <v>41000</v>
      </c>
      <c r="J60" s="39">
        <v>4000</v>
      </c>
      <c r="K60" s="39"/>
      <c r="L60" s="38" t="s">
        <v>191</v>
      </c>
      <c r="M60" s="38" t="s">
        <v>20</v>
      </c>
      <c r="N60" s="39" t="s">
        <v>13</v>
      </c>
      <c r="O60" s="38" t="s">
        <v>13</v>
      </c>
      <c r="P60" s="39" t="s">
        <v>12</v>
      </c>
      <c r="Q60" s="38" t="s">
        <v>33</v>
      </c>
      <c r="R60" s="85" t="s">
        <v>142</v>
      </c>
    </row>
    <row r="61" spans="1:18" ht="15" customHeight="1" x14ac:dyDescent="0.25">
      <c r="A61" s="33">
        <v>29</v>
      </c>
      <c r="B61" s="18" t="s">
        <v>130</v>
      </c>
      <c r="C61" s="34" t="s">
        <v>11</v>
      </c>
      <c r="D61" s="47" t="s">
        <v>129</v>
      </c>
      <c r="E61" s="34" t="s">
        <v>12</v>
      </c>
      <c r="F61" s="35">
        <v>3000</v>
      </c>
      <c r="G61" s="7"/>
      <c r="H61" s="139"/>
      <c r="I61" s="7"/>
      <c r="J61" s="39">
        <v>500</v>
      </c>
      <c r="K61" s="39"/>
      <c r="L61" s="38" t="s">
        <v>191</v>
      </c>
      <c r="M61" s="38" t="s">
        <v>20</v>
      </c>
      <c r="N61" s="39" t="s">
        <v>13</v>
      </c>
      <c r="O61" s="38" t="s">
        <v>13</v>
      </c>
      <c r="P61" s="39" t="s">
        <v>12</v>
      </c>
      <c r="Q61" s="38" t="s">
        <v>33</v>
      </c>
      <c r="R61" s="85" t="s">
        <v>142</v>
      </c>
    </row>
    <row r="62" spans="1:18" ht="15" customHeight="1" x14ac:dyDescent="0.25">
      <c r="A62" s="33">
        <v>30</v>
      </c>
      <c r="B62" s="39" t="s">
        <v>147</v>
      </c>
      <c r="C62" s="32" t="s">
        <v>11</v>
      </c>
      <c r="D62" s="47" t="s">
        <v>117</v>
      </c>
      <c r="E62" s="34" t="s">
        <v>12</v>
      </c>
      <c r="F62" s="35">
        <v>9000</v>
      </c>
      <c r="G62" s="39">
        <v>11000</v>
      </c>
      <c r="H62" s="39"/>
      <c r="I62" s="39"/>
      <c r="J62" s="39"/>
      <c r="K62" s="39"/>
      <c r="L62" s="38" t="s">
        <v>191</v>
      </c>
      <c r="M62" s="38" t="s">
        <v>20</v>
      </c>
      <c r="N62" s="39" t="s">
        <v>13</v>
      </c>
      <c r="O62" s="38" t="s">
        <v>13</v>
      </c>
      <c r="P62" s="39" t="s">
        <v>12</v>
      </c>
      <c r="Q62" s="38" t="s">
        <v>33</v>
      </c>
      <c r="R62" s="85" t="s">
        <v>142</v>
      </c>
    </row>
    <row r="63" spans="1:18" ht="15" customHeight="1" x14ac:dyDescent="0.25">
      <c r="A63" s="33">
        <v>31</v>
      </c>
      <c r="B63" s="7" t="s">
        <v>138</v>
      </c>
      <c r="C63" s="32" t="s">
        <v>11</v>
      </c>
      <c r="D63" s="7" t="s">
        <v>131</v>
      </c>
      <c r="E63" s="34" t="s">
        <v>12</v>
      </c>
      <c r="F63" s="35">
        <f t="shared" si="1"/>
        <v>15000</v>
      </c>
      <c r="G63" s="47"/>
      <c r="H63" s="39">
        <v>15000</v>
      </c>
      <c r="I63" s="39"/>
      <c r="J63" s="39"/>
      <c r="K63" s="39"/>
      <c r="L63" s="38" t="s">
        <v>191</v>
      </c>
      <c r="M63" s="38" t="s">
        <v>20</v>
      </c>
      <c r="N63" s="39" t="s">
        <v>13</v>
      </c>
      <c r="O63" s="38" t="s">
        <v>13</v>
      </c>
      <c r="P63" s="39" t="s">
        <v>12</v>
      </c>
      <c r="Q63" s="38" t="s">
        <v>33</v>
      </c>
      <c r="R63" s="85" t="s">
        <v>142</v>
      </c>
    </row>
    <row r="64" spans="1:18" ht="15" customHeight="1" x14ac:dyDescent="0.25">
      <c r="A64" s="33">
        <v>32</v>
      </c>
      <c r="B64" s="49" t="s">
        <v>16</v>
      </c>
      <c r="C64" s="44" t="s">
        <v>11</v>
      </c>
      <c r="D64" s="47" t="s">
        <v>132</v>
      </c>
      <c r="E64" s="34" t="s">
        <v>12</v>
      </c>
      <c r="F64" s="35">
        <f t="shared" si="1"/>
        <v>32000</v>
      </c>
      <c r="G64" s="39"/>
      <c r="H64" s="39">
        <v>16000</v>
      </c>
      <c r="I64" s="39"/>
      <c r="J64" s="39">
        <v>6000</v>
      </c>
      <c r="K64" s="39">
        <v>10000</v>
      </c>
      <c r="L64" s="38" t="s">
        <v>191</v>
      </c>
      <c r="M64" s="38" t="s">
        <v>20</v>
      </c>
      <c r="N64" s="39" t="s">
        <v>13</v>
      </c>
      <c r="O64" s="38" t="s">
        <v>13</v>
      </c>
      <c r="P64" s="39" t="s">
        <v>12</v>
      </c>
      <c r="Q64" s="38" t="s">
        <v>33</v>
      </c>
      <c r="R64" s="85" t="s">
        <v>142</v>
      </c>
    </row>
    <row r="65" spans="1:19" ht="15" customHeight="1" x14ac:dyDescent="0.25">
      <c r="A65" s="33">
        <v>33</v>
      </c>
      <c r="B65" s="39" t="s">
        <v>53</v>
      </c>
      <c r="C65" s="32" t="s">
        <v>11</v>
      </c>
      <c r="D65" s="47" t="s">
        <v>132</v>
      </c>
      <c r="E65" s="34" t="s">
        <v>12</v>
      </c>
      <c r="F65" s="35">
        <v>15000</v>
      </c>
      <c r="G65" s="39"/>
      <c r="H65" s="39"/>
      <c r="I65" s="39">
        <v>3000</v>
      </c>
      <c r="J65" s="39">
        <v>1500</v>
      </c>
      <c r="K65" s="39"/>
      <c r="L65" s="38" t="s">
        <v>191</v>
      </c>
      <c r="M65" s="38" t="s">
        <v>20</v>
      </c>
      <c r="N65" s="39" t="s">
        <v>13</v>
      </c>
      <c r="O65" s="38" t="s">
        <v>13</v>
      </c>
      <c r="P65" s="39" t="s">
        <v>12</v>
      </c>
      <c r="Q65" s="38" t="s">
        <v>33</v>
      </c>
      <c r="R65" s="85" t="s">
        <v>142</v>
      </c>
      <c r="S65" s="140"/>
    </row>
    <row r="66" spans="1:19" ht="15" customHeight="1" x14ac:dyDescent="0.25">
      <c r="A66" s="33">
        <v>35</v>
      </c>
      <c r="B66" s="49" t="s">
        <v>52</v>
      </c>
      <c r="C66" s="44" t="s">
        <v>11</v>
      </c>
      <c r="D66" s="39" t="s">
        <v>133</v>
      </c>
      <c r="E66" s="34" t="s">
        <v>12</v>
      </c>
      <c r="F66" s="35">
        <v>10000</v>
      </c>
      <c r="G66" s="39"/>
      <c r="H66" s="39"/>
      <c r="I66" s="39">
        <v>3000</v>
      </c>
      <c r="J66" s="39"/>
      <c r="K66" s="39"/>
      <c r="L66" s="38" t="s">
        <v>191</v>
      </c>
      <c r="M66" s="38" t="s">
        <v>20</v>
      </c>
      <c r="N66" s="39" t="s">
        <v>13</v>
      </c>
      <c r="O66" s="38" t="s">
        <v>13</v>
      </c>
      <c r="P66" s="39" t="s">
        <v>12</v>
      </c>
      <c r="Q66" s="38" t="s">
        <v>33</v>
      </c>
      <c r="R66" s="85" t="s">
        <v>142</v>
      </c>
      <c r="S66" s="140"/>
    </row>
    <row r="67" spans="1:19" ht="15" customHeight="1" x14ac:dyDescent="0.25">
      <c r="A67" s="33">
        <v>36</v>
      </c>
      <c r="B67" s="39" t="s">
        <v>41</v>
      </c>
      <c r="C67" s="32" t="s">
        <v>11</v>
      </c>
      <c r="D67" s="137" t="s">
        <v>102</v>
      </c>
      <c r="E67" s="32" t="s">
        <v>12</v>
      </c>
      <c r="F67" s="35">
        <v>35000</v>
      </c>
      <c r="G67" s="39"/>
      <c r="H67" s="39">
        <v>10000</v>
      </c>
      <c r="I67" s="39"/>
      <c r="J67" s="39">
        <v>2500</v>
      </c>
      <c r="K67" s="39"/>
      <c r="L67" s="38" t="s">
        <v>191</v>
      </c>
      <c r="M67" s="38" t="s">
        <v>20</v>
      </c>
      <c r="N67" s="39" t="s">
        <v>13</v>
      </c>
      <c r="O67" s="39" t="s">
        <v>13</v>
      </c>
      <c r="P67" s="39" t="s">
        <v>12</v>
      </c>
      <c r="Q67" s="38" t="s">
        <v>33</v>
      </c>
      <c r="R67" s="85" t="s">
        <v>142</v>
      </c>
      <c r="S67" s="140"/>
    </row>
    <row r="68" spans="1:19" ht="15" customHeight="1" x14ac:dyDescent="0.25">
      <c r="A68" s="33">
        <v>37</v>
      </c>
      <c r="B68" s="39" t="s">
        <v>145</v>
      </c>
      <c r="C68" s="32" t="s">
        <v>11</v>
      </c>
      <c r="D68" s="46" t="s">
        <v>146</v>
      </c>
      <c r="E68" s="34" t="s">
        <v>12</v>
      </c>
      <c r="F68" s="35">
        <v>10000</v>
      </c>
      <c r="G68" s="39">
        <v>17000</v>
      </c>
      <c r="H68" s="39"/>
      <c r="I68" s="39"/>
      <c r="J68" s="39"/>
      <c r="K68" s="39">
        <v>3000</v>
      </c>
      <c r="L68" s="38" t="s">
        <v>191</v>
      </c>
      <c r="M68" s="38" t="s">
        <v>20</v>
      </c>
      <c r="N68" s="39" t="s">
        <v>13</v>
      </c>
      <c r="O68" s="38" t="s">
        <v>13</v>
      </c>
      <c r="P68" s="39" t="s">
        <v>12</v>
      </c>
      <c r="Q68" s="38" t="s">
        <v>33</v>
      </c>
      <c r="R68" s="85" t="s">
        <v>142</v>
      </c>
      <c r="S68" s="140"/>
    </row>
    <row r="69" spans="1:19" ht="15" customHeight="1" x14ac:dyDescent="0.25">
      <c r="A69" s="33">
        <v>38</v>
      </c>
      <c r="B69" s="39" t="s">
        <v>200</v>
      </c>
      <c r="C69" s="236" t="s">
        <v>11</v>
      </c>
      <c r="D69" s="237" t="s">
        <v>196</v>
      </c>
      <c r="E69" s="238" t="s">
        <v>12</v>
      </c>
      <c r="F69" s="35">
        <v>28000</v>
      </c>
      <c r="G69" s="39"/>
      <c r="H69" s="39"/>
      <c r="I69" s="39"/>
      <c r="J69" s="39"/>
      <c r="K69" s="39"/>
      <c r="L69" s="38" t="s">
        <v>191</v>
      </c>
      <c r="M69" s="38" t="s">
        <v>20</v>
      </c>
      <c r="N69" s="39" t="s">
        <v>13</v>
      </c>
      <c r="O69" s="38" t="s">
        <v>13</v>
      </c>
      <c r="P69" s="39" t="s">
        <v>12</v>
      </c>
      <c r="Q69" s="38" t="s">
        <v>33</v>
      </c>
      <c r="R69" s="85" t="s">
        <v>139</v>
      </c>
      <c r="S69" s="140"/>
    </row>
    <row r="70" spans="1:19" ht="15" customHeight="1" x14ac:dyDescent="0.25">
      <c r="A70" s="33"/>
      <c r="B70" s="50"/>
      <c r="C70" s="242" t="s">
        <v>148</v>
      </c>
      <c r="D70" s="243"/>
      <c r="E70" s="244"/>
      <c r="F70" s="42">
        <f>SUM(F12:F69)</f>
        <v>679150</v>
      </c>
      <c r="G70" s="85"/>
      <c r="H70" s="85"/>
      <c r="I70" s="85"/>
      <c r="J70" s="85"/>
      <c r="K70" s="85"/>
      <c r="L70" s="241"/>
      <c r="M70" s="241"/>
      <c r="N70" s="241"/>
      <c r="O70" s="241"/>
      <c r="P70" s="241"/>
      <c r="Q70" s="241"/>
      <c r="R70" s="86"/>
      <c r="S70" s="140"/>
    </row>
    <row r="71" spans="1:19" x14ac:dyDescent="0.25">
      <c r="A71" s="98"/>
      <c r="B71" s="141" t="s">
        <v>35</v>
      </c>
      <c r="C71" s="141"/>
      <c r="D71" s="7"/>
      <c r="E71" s="141"/>
      <c r="F71" s="19"/>
      <c r="G71" s="7"/>
      <c r="H71" s="7"/>
      <c r="I71" s="7"/>
      <c r="J71" s="7"/>
      <c r="K71" s="7"/>
      <c r="L71" s="18"/>
      <c r="M71" s="18"/>
      <c r="N71" s="18"/>
      <c r="O71" s="18"/>
      <c r="P71" s="18"/>
      <c r="Q71" s="18"/>
      <c r="R71" s="18"/>
    </row>
    <row r="72" spans="1:19" x14ac:dyDescent="0.25">
      <c r="A72" s="98"/>
      <c r="B72" s="141" t="s">
        <v>36</v>
      </c>
      <c r="C72" s="141"/>
      <c r="D72" s="7"/>
      <c r="E72" s="141"/>
      <c r="F72" s="19"/>
      <c r="G72" s="7"/>
      <c r="H72" s="7"/>
      <c r="I72" s="7"/>
      <c r="J72" s="7"/>
      <c r="K72" s="7"/>
      <c r="L72" s="18"/>
      <c r="M72" s="18"/>
      <c r="N72" s="18"/>
      <c r="O72" s="18"/>
      <c r="P72" s="18"/>
      <c r="Q72" s="18"/>
      <c r="R72" s="18"/>
    </row>
    <row r="73" spans="1:19" x14ac:dyDescent="0.25">
      <c r="A73" s="53"/>
      <c r="B73" s="92" t="s">
        <v>192</v>
      </c>
    </row>
    <row r="74" spans="1:19" x14ac:dyDescent="0.25">
      <c r="A74" s="53"/>
      <c r="B74" s="142" t="s">
        <v>193</v>
      </c>
      <c r="D74" s="143"/>
      <c r="L74" s="90"/>
      <c r="M74" s="91"/>
    </row>
    <row r="75" spans="1:19" x14ac:dyDescent="0.25">
      <c r="A75" s="9"/>
      <c r="B75" s="60" t="s">
        <v>31</v>
      </c>
      <c r="C75" s="144"/>
      <c r="D75" s="145" t="s">
        <v>30</v>
      </c>
      <c r="E75" s="144"/>
      <c r="F75" s="57"/>
      <c r="G75" s="58"/>
      <c r="H75" s="58"/>
      <c r="I75" s="58"/>
      <c r="J75" s="58"/>
      <c r="K75" s="58"/>
      <c r="L75" s="90"/>
    </row>
    <row r="76" spans="1:19" x14ac:dyDescent="0.25">
      <c r="B76" s="11" t="s">
        <v>43</v>
      </c>
      <c r="C76" s="11"/>
      <c r="L76" s="90"/>
    </row>
    <row r="77" spans="1:19" x14ac:dyDescent="0.25">
      <c r="B77" s="11"/>
      <c r="C77" s="1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9" x14ac:dyDescent="0.25">
      <c r="A78" s="20" t="s">
        <v>34</v>
      </c>
      <c r="B78" s="147" t="s">
        <v>204</v>
      </c>
      <c r="C78" s="148"/>
      <c r="D78" s="143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9" ht="15" customHeight="1" x14ac:dyDescent="0.25">
      <c r="A79" s="60"/>
      <c r="B79" s="149" t="s">
        <v>31</v>
      </c>
      <c r="C79" s="149"/>
      <c r="D79" s="150" t="s">
        <v>30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9" x14ac:dyDescent="0.25">
      <c r="C80" s="140"/>
      <c r="D80" s="15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x14ac:dyDescent="0.25">
      <c r="A81" s="9"/>
      <c r="B81" s="144"/>
      <c r="C81" s="15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4" spans="1:18" x14ac:dyDescent="0.25">
      <c r="B84" s="153"/>
      <c r="C84" s="154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</sheetData>
  <sortState ref="B8:R26">
    <sortCondition ref="D8:D26"/>
  </sortState>
  <mergeCells count="6">
    <mergeCell ref="L70:Q70"/>
    <mergeCell ref="C70:E70"/>
    <mergeCell ref="B7:P7"/>
    <mergeCell ref="C32:R32"/>
    <mergeCell ref="C30:R30"/>
    <mergeCell ref="C11:R11"/>
  </mergeCells>
  <hyperlinks>
    <hyperlink ref="B53" r:id="rId1" tooltip="Rodyti sutartis susijusias su Apsaugos paslaugos" display="http://cvpp.lt/index.php?option=com_vptpublic&amp;task=sutartys&amp;Itemid=109&amp;filter_show=1&amp;filter_limit=10&amp;filter_cpv=79713000-5&amp;filter_supplier=tigro+%C5%A1uolis"/>
    <hyperlink ref="D45" r:id="rId2" tooltip="Rodyti sutartis susijusias su Inžinerinio projektavimo paslaugos" display="http://cvpp.lt/index.php?option=com_vptpublic&amp;task=sutartys&amp;Itemid=109&amp;filter_show=1&amp;filter_limit=10&amp;filter_cpv=71320000-7"/>
    <hyperlink ref="D12" r:id="rId3" tooltip="Rodyti sutartis susijusias su Gėlių kompozicijos ir puokštės" display="http://cvpp.lt/index.php?option=com_vptpublic&amp;task=sutartys&amp;Itemid=109&amp;filter_show=1&amp;filter_limit=10&amp;filter_cpv=03121210-0"/>
    <hyperlink ref="D13" r:id="rId4" tooltip="Rodyti sutartis susijusias su Įvairūs viršutiniai drabužiai" display="http://cvpp.lt/index.php?option=com_vptpublic&amp;task=sutartys&amp;Itemid=109&amp;filter_show=1&amp;filter_limit=10&amp;filter_cpv=18230000-0"/>
    <hyperlink ref="D67" r:id="rId5" tooltip="Rodyti sutartis susijusias su Garso specialistų paslaugos" display="http://cvpp.lt/index.php?option=com_vptpublic&amp;task=sutartys&amp;Itemid=109&amp;filter_show=1&amp;filter_limit=10&amp;filter_cpv=92370000-5"/>
    <hyperlink ref="D52" r:id="rId6" tooltip="Rodyti sutartis susijusias su Vertimo raštu paslaugos" display="http://cvpp.lt/index.php?option=com_vptpublic&amp;task=sutartys&amp;Itemid=109&amp;filter_show=1&amp;filter_limit=10&amp;filter_cpv=79530000-8"/>
    <hyperlink ref="D28" r:id="rId7" tooltip="Rodyti sutartis susijusias su Palapinės" display="http://cvpp.lt/index.php?option=com_vptpublic&amp;task=sutartys&amp;Itemid=109&amp;filter_show=1&amp;filter_limit=10&amp;filter_cpv=39522530-1"/>
    <hyperlink ref="D20" r:id="rId8" tooltip="Rodyti sutartis susijusias su Garso įrašai" display="http://cvpp.lt/index.php?option=com_vptpublic&amp;task=sutartys&amp;Itemid=109&amp;filter_show=1&amp;filter_limit=10&amp;filter_cpv=32353000-2"/>
    <hyperlink ref="B21" r:id="rId9" tooltip="Rodyti sutartis susijusias su Apsaugos priemonės" display="http://cvpp.lt/index.php?option=com_vptpublic&amp;task=sutartys&amp;Itemid=109&amp;filter_show=1&amp;filter_limit=10&amp;filter_cpv=18143000-3"/>
    <hyperlink ref="B14" r:id="rId10" tooltip="Rodyti sutartis susijusias su Įvairi biuro įranga ir reikmenys" display="http://cvpp.lt/index.php?option=com_vptpublic&amp;task=sutartys&amp;Itemid=109&amp;filter_show=1&amp;filter_limit=10&amp;filter_cpv=30190000-7"/>
  </hyperlinks>
  <pageMargins left="0.39370078740157483" right="0.31496062992125984" top="0.94488188976377963" bottom="0.35433070866141736" header="0" footer="0.31496062992125984"/>
  <pageSetup paperSize="9" orientation="landscape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8"/>
  <sheetViews>
    <sheetView zoomScale="80" zoomScaleNormal="80" workbookViewId="0">
      <selection activeCell="F4" sqref="F4"/>
    </sheetView>
  </sheetViews>
  <sheetFormatPr defaultRowHeight="14.4" x14ac:dyDescent="0.3"/>
  <cols>
    <col min="1" max="1" width="5.88671875" customWidth="1"/>
    <col min="2" max="2" width="39" customWidth="1"/>
    <col min="3" max="3" width="13.33203125" customWidth="1"/>
    <col min="4" max="4" width="10" customWidth="1"/>
    <col min="5" max="5" width="5.109375" customWidth="1"/>
    <col min="7" max="7" width="8" customWidth="1"/>
    <col min="12" max="12" width="11.6640625" customWidth="1"/>
    <col min="18" max="18" width="20.88671875" customWidth="1"/>
  </cols>
  <sheetData>
    <row r="1" spans="1:18" x14ac:dyDescent="0.3">
      <c r="A1" s="8"/>
      <c r="B1" s="92"/>
      <c r="C1" s="92"/>
      <c r="D1" s="10"/>
      <c r="E1" s="92"/>
      <c r="F1" s="13"/>
      <c r="G1" s="10"/>
      <c r="H1" s="10"/>
      <c r="I1" s="10"/>
      <c r="J1" s="10"/>
      <c r="K1" s="10"/>
      <c r="L1" s="69"/>
      <c r="M1" s="69"/>
      <c r="N1" s="69"/>
      <c r="O1" s="69"/>
      <c r="P1" s="69"/>
      <c r="Q1" s="69"/>
      <c r="R1" s="69"/>
    </row>
    <row r="2" spans="1:18" x14ac:dyDescent="0.3">
      <c r="A2" s="8"/>
      <c r="B2" s="92"/>
      <c r="C2" s="92"/>
      <c r="D2" s="10"/>
      <c r="E2" s="92"/>
      <c r="F2" s="13"/>
      <c r="G2" s="10"/>
      <c r="H2" s="10"/>
      <c r="I2" s="10"/>
      <c r="J2" s="10"/>
      <c r="K2" s="10"/>
      <c r="L2" s="69"/>
      <c r="M2" s="69"/>
      <c r="N2" s="69"/>
      <c r="O2" s="69"/>
      <c r="P2" s="69"/>
      <c r="Q2" s="69"/>
      <c r="R2" s="69"/>
    </row>
    <row r="3" spans="1:18" x14ac:dyDescent="0.3">
      <c r="A3" s="8"/>
      <c r="B3" s="92"/>
      <c r="C3" s="92"/>
      <c r="D3" s="10"/>
      <c r="E3" s="92"/>
      <c r="F3" s="13"/>
      <c r="G3" s="10"/>
      <c r="H3" s="10"/>
      <c r="I3" s="10"/>
      <c r="J3" s="10"/>
      <c r="K3" s="10"/>
      <c r="L3" s="69"/>
      <c r="M3" s="69"/>
      <c r="N3" s="69"/>
      <c r="O3" s="69"/>
      <c r="P3" s="69"/>
      <c r="Q3" s="69"/>
      <c r="R3" s="69"/>
    </row>
    <row r="4" spans="1:18" ht="29.25" customHeight="1" x14ac:dyDescent="0.3">
      <c r="A4" s="121"/>
      <c r="B4" s="122" t="s">
        <v>69</v>
      </c>
      <c r="C4" s="122"/>
      <c r="D4" s="123"/>
      <c r="E4" s="122"/>
      <c r="F4" s="124"/>
      <c r="G4" s="122"/>
      <c r="H4" s="122"/>
      <c r="I4" s="122"/>
      <c r="J4" s="122"/>
      <c r="K4" s="122"/>
      <c r="L4" s="122"/>
      <c r="M4" s="122"/>
      <c r="N4" s="123"/>
      <c r="O4" s="125"/>
      <c r="P4" s="125"/>
      <c r="Q4" s="69"/>
      <c r="R4" s="69"/>
    </row>
    <row r="5" spans="1:18" ht="15.6" x14ac:dyDescent="0.3">
      <c r="A5" s="121"/>
      <c r="B5" s="245" t="s">
        <v>37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69"/>
      <c r="R5" s="69"/>
    </row>
    <row r="6" spans="1:18" ht="15.6" x14ac:dyDescent="0.3">
      <c r="A6" s="121"/>
      <c r="B6" s="126"/>
      <c r="C6" s="126"/>
      <c r="D6" s="125"/>
      <c r="E6" s="126"/>
      <c r="F6" s="127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69"/>
      <c r="R6" s="69"/>
    </row>
    <row r="7" spans="1:18" ht="137.25" customHeight="1" x14ac:dyDescent="0.3">
      <c r="A7" s="14" t="s">
        <v>0</v>
      </c>
      <c r="B7" s="15" t="s">
        <v>1</v>
      </c>
      <c r="C7" s="15" t="s">
        <v>2</v>
      </c>
      <c r="D7" s="16" t="s">
        <v>3</v>
      </c>
      <c r="E7" s="15" t="s">
        <v>4</v>
      </c>
      <c r="F7" s="15" t="s">
        <v>140</v>
      </c>
      <c r="G7" s="252" t="s">
        <v>181</v>
      </c>
      <c r="H7" s="253"/>
      <c r="I7" s="253"/>
      <c r="J7" s="253"/>
      <c r="K7" s="254"/>
      <c r="L7" s="15" t="s">
        <v>32</v>
      </c>
      <c r="M7" s="15" t="s">
        <v>5</v>
      </c>
      <c r="N7" s="15" t="s">
        <v>6</v>
      </c>
      <c r="O7" s="15" t="s">
        <v>7</v>
      </c>
      <c r="P7" s="15" t="s">
        <v>8</v>
      </c>
      <c r="Q7" s="87" t="s">
        <v>9</v>
      </c>
      <c r="R7" s="14" t="s">
        <v>10</v>
      </c>
    </row>
    <row r="8" spans="1:18" x14ac:dyDescent="0.3">
      <c r="A8" s="51">
        <v>1</v>
      </c>
      <c r="B8" s="71">
        <v>2</v>
      </c>
      <c r="C8" s="71">
        <v>3</v>
      </c>
      <c r="D8" s="85">
        <v>4</v>
      </c>
      <c r="E8" s="71">
        <v>5</v>
      </c>
      <c r="F8" s="168">
        <v>6</v>
      </c>
      <c r="G8" s="31"/>
      <c r="H8" s="31"/>
      <c r="I8" s="31"/>
      <c r="J8" s="31"/>
      <c r="K8" s="31"/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6">
        <v>12</v>
      </c>
      <c r="R8" s="86">
        <v>13</v>
      </c>
    </row>
    <row r="9" spans="1:18" x14ac:dyDescent="0.3">
      <c r="A9" s="51"/>
      <c r="B9" s="80"/>
      <c r="C9" s="81"/>
      <c r="D9" s="81"/>
      <c r="E9" s="81"/>
      <c r="F9" s="82"/>
      <c r="G9" s="31" t="s">
        <v>71</v>
      </c>
      <c r="H9" s="31" t="s">
        <v>50</v>
      </c>
      <c r="I9" s="31" t="s">
        <v>49</v>
      </c>
      <c r="J9" s="31" t="s">
        <v>54</v>
      </c>
      <c r="K9" s="31" t="s">
        <v>57</v>
      </c>
      <c r="L9" s="85"/>
      <c r="M9" s="85"/>
      <c r="N9" s="85"/>
      <c r="O9" s="85"/>
      <c r="P9" s="85"/>
      <c r="Q9" s="86"/>
      <c r="R9" s="86"/>
    </row>
    <row r="10" spans="1:18" ht="15.75" customHeight="1" x14ac:dyDescent="0.3">
      <c r="A10" s="51"/>
      <c r="B10" s="83" t="s">
        <v>66</v>
      </c>
      <c r="C10" s="24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50"/>
    </row>
    <row r="11" spans="1:18" x14ac:dyDescent="0.3">
      <c r="A11" s="78">
        <v>1</v>
      </c>
      <c r="B11" s="85" t="s">
        <v>29</v>
      </c>
      <c r="C11" s="85" t="s">
        <v>14</v>
      </c>
      <c r="D11" s="64" t="s">
        <v>90</v>
      </c>
      <c r="E11" s="86" t="s">
        <v>12</v>
      </c>
      <c r="F11" s="40">
        <f>SUM(G11:K11)</f>
        <v>1000</v>
      </c>
      <c r="G11" s="31"/>
      <c r="H11" s="31"/>
      <c r="I11" s="31"/>
      <c r="J11" s="31"/>
      <c r="K11" s="31">
        <v>1000</v>
      </c>
      <c r="L11" s="86" t="s">
        <v>60</v>
      </c>
      <c r="M11" s="86" t="s">
        <v>20</v>
      </c>
      <c r="N11" s="85" t="s">
        <v>13</v>
      </c>
      <c r="O11" s="85" t="s">
        <v>13</v>
      </c>
      <c r="P11" s="85" t="s">
        <v>12</v>
      </c>
      <c r="Q11" s="86" t="s">
        <v>33</v>
      </c>
      <c r="R11" s="85" t="s">
        <v>142</v>
      </c>
    </row>
    <row r="12" spans="1:18" x14ac:dyDescent="0.3">
      <c r="A12" s="78">
        <v>2</v>
      </c>
      <c r="B12" s="86" t="s">
        <v>19</v>
      </c>
      <c r="C12" s="86" t="s">
        <v>14</v>
      </c>
      <c r="D12" s="64" t="s">
        <v>91</v>
      </c>
      <c r="E12" s="86" t="s">
        <v>12</v>
      </c>
      <c r="F12" s="40">
        <f>SUM(G12:K12)</f>
        <v>20000</v>
      </c>
      <c r="G12" s="31">
        <v>20000</v>
      </c>
      <c r="H12" s="31"/>
      <c r="I12" s="31"/>
      <c r="J12" s="31"/>
      <c r="K12" s="31"/>
      <c r="L12" s="86" t="s">
        <v>60</v>
      </c>
      <c r="M12" s="86" t="s">
        <v>20</v>
      </c>
      <c r="N12" s="85" t="s">
        <v>13</v>
      </c>
      <c r="O12" s="86" t="s">
        <v>13</v>
      </c>
      <c r="P12" s="85" t="s">
        <v>12</v>
      </c>
      <c r="Q12" s="86" t="s">
        <v>33</v>
      </c>
      <c r="R12" s="85" t="s">
        <v>142</v>
      </c>
    </row>
    <row r="13" spans="1:18" x14ac:dyDescent="0.3">
      <c r="A13" s="78">
        <v>3</v>
      </c>
      <c r="B13" s="68" t="s">
        <v>93</v>
      </c>
      <c r="C13" s="79" t="s">
        <v>14</v>
      </c>
      <c r="D13" s="93" t="s">
        <v>92</v>
      </c>
      <c r="E13" s="79" t="s">
        <v>12</v>
      </c>
      <c r="F13" s="95">
        <v>700</v>
      </c>
      <c r="G13" s="31"/>
      <c r="H13" s="31"/>
      <c r="I13" s="31"/>
      <c r="J13" s="31"/>
      <c r="K13" s="31"/>
      <c r="L13" s="86" t="s">
        <v>60</v>
      </c>
      <c r="M13" s="86" t="s">
        <v>20</v>
      </c>
      <c r="N13" s="86"/>
      <c r="O13" s="86" t="s">
        <v>13</v>
      </c>
      <c r="P13" s="85" t="s">
        <v>12</v>
      </c>
      <c r="Q13" s="86" t="s">
        <v>33</v>
      </c>
      <c r="R13" s="85" t="s">
        <v>89</v>
      </c>
    </row>
    <row r="14" spans="1:18" x14ac:dyDescent="0.3">
      <c r="A14" s="78">
        <v>4</v>
      </c>
      <c r="B14" s="79" t="s">
        <v>25</v>
      </c>
      <c r="C14" s="79" t="s">
        <v>14</v>
      </c>
      <c r="D14" s="94" t="s">
        <v>82</v>
      </c>
      <c r="E14" s="79" t="s">
        <v>12</v>
      </c>
      <c r="F14" s="95">
        <v>500</v>
      </c>
      <c r="G14" s="31"/>
      <c r="H14" s="31"/>
      <c r="I14" s="31"/>
      <c r="J14" s="31"/>
      <c r="K14" s="31"/>
      <c r="L14" s="86" t="s">
        <v>60</v>
      </c>
      <c r="M14" s="86" t="s">
        <v>20</v>
      </c>
      <c r="N14" s="85" t="s">
        <v>42</v>
      </c>
      <c r="O14" s="85" t="s">
        <v>13</v>
      </c>
      <c r="P14" s="85" t="s">
        <v>12</v>
      </c>
      <c r="Q14" s="86" t="s">
        <v>33</v>
      </c>
      <c r="R14" s="85" t="s">
        <v>89</v>
      </c>
    </row>
    <row r="15" spans="1:18" x14ac:dyDescent="0.3">
      <c r="A15" s="77">
        <v>5</v>
      </c>
      <c r="B15" s="68" t="s">
        <v>74</v>
      </c>
      <c r="C15" s="93" t="s">
        <v>14</v>
      </c>
      <c r="D15" s="94" t="s">
        <v>88</v>
      </c>
      <c r="E15" s="79" t="s">
        <v>12</v>
      </c>
      <c r="F15" s="95">
        <v>6000</v>
      </c>
      <c r="G15" s="63"/>
      <c r="H15" s="63"/>
      <c r="I15" s="31"/>
      <c r="J15" s="31"/>
      <c r="K15" s="31"/>
      <c r="L15" s="86" t="s">
        <v>60</v>
      </c>
      <c r="M15" s="86" t="s">
        <v>20</v>
      </c>
      <c r="N15" s="85" t="s">
        <v>13</v>
      </c>
      <c r="O15" s="85" t="s">
        <v>13</v>
      </c>
      <c r="P15" s="85" t="s">
        <v>12</v>
      </c>
      <c r="Q15" s="86" t="s">
        <v>33</v>
      </c>
      <c r="R15" s="85" t="s">
        <v>142</v>
      </c>
    </row>
    <row r="16" spans="1:18" x14ac:dyDescent="0.3">
      <c r="A16" s="78">
        <v>6</v>
      </c>
      <c r="B16" s="102" t="s">
        <v>151</v>
      </c>
      <c r="C16" s="93" t="s">
        <v>14</v>
      </c>
      <c r="D16" s="102" t="s">
        <v>152</v>
      </c>
      <c r="E16" s="93" t="s">
        <v>12</v>
      </c>
      <c r="F16" s="103">
        <v>500</v>
      </c>
      <c r="G16" s="63"/>
      <c r="H16" s="63"/>
      <c r="I16" s="31"/>
      <c r="J16" s="31"/>
      <c r="K16" s="31"/>
      <c r="L16" s="86" t="s">
        <v>61</v>
      </c>
      <c r="M16" s="86" t="s">
        <v>20</v>
      </c>
      <c r="N16" s="85" t="s">
        <v>13</v>
      </c>
      <c r="O16" s="86" t="s">
        <v>13</v>
      </c>
      <c r="P16" s="85" t="s">
        <v>12</v>
      </c>
      <c r="Q16" s="86" t="s">
        <v>33</v>
      </c>
      <c r="R16" s="85" t="s">
        <v>142</v>
      </c>
    </row>
    <row r="17" spans="1:18" x14ac:dyDescent="0.3">
      <c r="A17" s="78">
        <v>7</v>
      </c>
      <c r="B17" s="85" t="s">
        <v>23</v>
      </c>
      <c r="C17" s="85" t="s">
        <v>14</v>
      </c>
      <c r="D17" s="85" t="s">
        <v>94</v>
      </c>
      <c r="E17" s="86" t="s">
        <v>12</v>
      </c>
      <c r="F17" s="40">
        <f>SUM(G17:K17)</f>
        <v>8000</v>
      </c>
      <c r="G17" s="31"/>
      <c r="H17" s="31">
        <v>5000</v>
      </c>
      <c r="I17" s="31">
        <v>2000</v>
      </c>
      <c r="J17" s="31">
        <v>1000</v>
      </c>
      <c r="K17" s="31"/>
      <c r="L17" s="86" t="s">
        <v>60</v>
      </c>
      <c r="M17" s="86" t="s">
        <v>20</v>
      </c>
      <c r="N17" s="85" t="s">
        <v>13</v>
      </c>
      <c r="O17" s="85" t="s">
        <v>13</v>
      </c>
      <c r="P17" s="85" t="s">
        <v>12</v>
      </c>
      <c r="Q17" s="86" t="s">
        <v>33</v>
      </c>
      <c r="R17" s="85" t="s">
        <v>142</v>
      </c>
    </row>
    <row r="18" spans="1:18" x14ac:dyDescent="0.3">
      <c r="A18" s="78">
        <v>8</v>
      </c>
      <c r="B18" s="85" t="s">
        <v>24</v>
      </c>
      <c r="C18" s="85" t="s">
        <v>14</v>
      </c>
      <c r="D18" s="65" t="s">
        <v>95</v>
      </c>
      <c r="E18" s="86" t="s">
        <v>12</v>
      </c>
      <c r="F18" s="40">
        <f>SUM(G18:K18)</f>
        <v>3500</v>
      </c>
      <c r="G18" s="31"/>
      <c r="H18" s="31"/>
      <c r="I18" s="31"/>
      <c r="J18" s="31">
        <v>3500</v>
      </c>
      <c r="K18" s="31"/>
      <c r="L18" s="86" t="s">
        <v>60</v>
      </c>
      <c r="M18" s="86" t="s">
        <v>20</v>
      </c>
      <c r="N18" s="85" t="s">
        <v>13</v>
      </c>
      <c r="O18" s="85"/>
      <c r="P18" s="85" t="s">
        <v>12</v>
      </c>
      <c r="Q18" s="86" t="s">
        <v>33</v>
      </c>
      <c r="R18" s="85" t="s">
        <v>142</v>
      </c>
    </row>
    <row r="19" spans="1:18" x14ac:dyDescent="0.3">
      <c r="A19" s="78">
        <v>9</v>
      </c>
      <c r="B19" s="85" t="s">
        <v>135</v>
      </c>
      <c r="C19" s="85" t="s">
        <v>14</v>
      </c>
      <c r="D19" s="64" t="s">
        <v>134</v>
      </c>
      <c r="E19" s="86" t="s">
        <v>12</v>
      </c>
      <c r="F19" s="40">
        <f>SUM(G19:K19)</f>
        <v>5000</v>
      </c>
      <c r="G19" s="31">
        <v>5000</v>
      </c>
      <c r="H19" s="31"/>
      <c r="I19" s="31"/>
      <c r="J19" s="31"/>
      <c r="K19" s="31"/>
      <c r="L19" s="86" t="s">
        <v>60</v>
      </c>
      <c r="M19" s="86" t="s">
        <v>20</v>
      </c>
      <c r="N19" s="85" t="s">
        <v>13</v>
      </c>
      <c r="O19" s="86" t="s">
        <v>13</v>
      </c>
      <c r="P19" s="85" t="s">
        <v>12</v>
      </c>
      <c r="Q19" s="86" t="s">
        <v>33</v>
      </c>
      <c r="R19" s="85" t="s">
        <v>142</v>
      </c>
    </row>
    <row r="20" spans="1:18" x14ac:dyDescent="0.3">
      <c r="A20" s="77">
        <v>10</v>
      </c>
      <c r="B20" s="104" t="s">
        <v>153</v>
      </c>
      <c r="C20" s="93" t="s">
        <v>14</v>
      </c>
      <c r="D20" s="102" t="s">
        <v>154</v>
      </c>
      <c r="E20" s="79" t="s">
        <v>12</v>
      </c>
      <c r="F20" s="103">
        <v>800</v>
      </c>
      <c r="G20" s="63"/>
      <c r="H20" s="63"/>
      <c r="I20" s="31"/>
      <c r="J20" s="31"/>
      <c r="K20" s="31"/>
      <c r="L20" s="86" t="s">
        <v>81</v>
      </c>
      <c r="M20" s="86" t="s">
        <v>20</v>
      </c>
      <c r="N20" s="85" t="s">
        <v>13</v>
      </c>
      <c r="O20" s="86" t="s">
        <v>13</v>
      </c>
      <c r="P20" s="85" t="s">
        <v>12</v>
      </c>
      <c r="Q20" s="86" t="s">
        <v>33</v>
      </c>
      <c r="R20" s="85" t="s">
        <v>142</v>
      </c>
    </row>
    <row r="21" spans="1:18" x14ac:dyDescent="0.3">
      <c r="A21" s="78">
        <v>11</v>
      </c>
      <c r="B21" s="94" t="s">
        <v>72</v>
      </c>
      <c r="C21" s="93" t="s">
        <v>14</v>
      </c>
      <c r="D21" s="93" t="s">
        <v>87</v>
      </c>
      <c r="E21" s="79" t="s">
        <v>12</v>
      </c>
      <c r="F21" s="103">
        <v>1700</v>
      </c>
      <c r="G21" s="31"/>
      <c r="H21" s="31"/>
      <c r="I21" s="31"/>
      <c r="J21" s="31"/>
      <c r="K21" s="31"/>
      <c r="L21" s="86" t="s">
        <v>60</v>
      </c>
      <c r="M21" s="86" t="s">
        <v>20</v>
      </c>
      <c r="N21" s="85" t="s">
        <v>13</v>
      </c>
      <c r="O21" s="37" t="s">
        <v>13</v>
      </c>
      <c r="P21" s="85" t="s">
        <v>12</v>
      </c>
      <c r="Q21" s="86" t="s">
        <v>33</v>
      </c>
      <c r="R21" s="85" t="s">
        <v>89</v>
      </c>
    </row>
    <row r="22" spans="1:18" x14ac:dyDescent="0.3">
      <c r="A22" s="78">
        <v>12</v>
      </c>
      <c r="B22" s="86" t="s">
        <v>70</v>
      </c>
      <c r="C22" s="86" t="s">
        <v>14</v>
      </c>
      <c r="D22" s="85" t="s">
        <v>96</v>
      </c>
      <c r="E22" s="86" t="s">
        <v>12</v>
      </c>
      <c r="F22" s="40">
        <f>SUM(G22:K22)</f>
        <v>10000</v>
      </c>
      <c r="G22" s="31">
        <v>10000</v>
      </c>
      <c r="H22" s="31"/>
      <c r="I22" s="31"/>
      <c r="J22" s="31"/>
      <c r="K22" s="31"/>
      <c r="L22" s="86" t="s">
        <v>60</v>
      </c>
      <c r="M22" s="86" t="s">
        <v>20</v>
      </c>
      <c r="N22" s="85" t="s">
        <v>13</v>
      </c>
      <c r="O22" s="85" t="s">
        <v>13</v>
      </c>
      <c r="P22" s="85" t="s">
        <v>12</v>
      </c>
      <c r="Q22" s="86" t="s">
        <v>33</v>
      </c>
      <c r="R22" s="85" t="s">
        <v>142</v>
      </c>
    </row>
    <row r="23" spans="1:18" x14ac:dyDescent="0.3">
      <c r="A23" s="78">
        <v>13</v>
      </c>
      <c r="B23" s="79" t="s">
        <v>73</v>
      </c>
      <c r="C23" s="79" t="s">
        <v>14</v>
      </c>
      <c r="D23" s="93" t="s">
        <v>83</v>
      </c>
      <c r="E23" s="79" t="s">
        <v>12</v>
      </c>
      <c r="F23" s="103">
        <v>2500</v>
      </c>
      <c r="G23" s="31"/>
      <c r="H23" s="31"/>
      <c r="I23" s="31"/>
      <c r="J23" s="31"/>
      <c r="K23" s="31"/>
      <c r="L23" s="86" t="s">
        <v>60</v>
      </c>
      <c r="M23" s="86" t="s">
        <v>20</v>
      </c>
      <c r="N23" s="85" t="s">
        <v>13</v>
      </c>
      <c r="O23" s="86" t="s">
        <v>13</v>
      </c>
      <c r="P23" s="85" t="s">
        <v>12</v>
      </c>
      <c r="Q23" s="86" t="s">
        <v>33</v>
      </c>
      <c r="R23" s="85" t="s">
        <v>142</v>
      </c>
    </row>
    <row r="24" spans="1:18" x14ac:dyDescent="0.3">
      <c r="A24" s="78">
        <v>14</v>
      </c>
      <c r="B24" s="62" t="s">
        <v>136</v>
      </c>
      <c r="C24" s="85" t="s">
        <v>14</v>
      </c>
      <c r="D24" s="85" t="s">
        <v>137</v>
      </c>
      <c r="E24" s="86" t="s">
        <v>12</v>
      </c>
      <c r="F24" s="30">
        <f>SUM(G24:K24)</f>
        <v>5000</v>
      </c>
      <c r="G24" s="63"/>
      <c r="H24" s="31">
        <v>5000</v>
      </c>
      <c r="I24" s="31"/>
      <c r="J24" s="31"/>
      <c r="K24" s="31"/>
      <c r="L24" s="86" t="s">
        <v>60</v>
      </c>
      <c r="M24" s="86" t="s">
        <v>20</v>
      </c>
      <c r="N24" s="85" t="s">
        <v>13</v>
      </c>
      <c r="O24" s="85" t="s">
        <v>13</v>
      </c>
      <c r="P24" s="85" t="s">
        <v>12</v>
      </c>
      <c r="Q24" s="86" t="s">
        <v>33</v>
      </c>
      <c r="R24" s="85" t="s">
        <v>142</v>
      </c>
    </row>
    <row r="25" spans="1:18" x14ac:dyDescent="0.3">
      <c r="A25" s="77">
        <v>15</v>
      </c>
      <c r="B25" s="62" t="s">
        <v>59</v>
      </c>
      <c r="C25" s="86" t="s">
        <v>14</v>
      </c>
      <c r="D25" s="62" t="s">
        <v>97</v>
      </c>
      <c r="E25" s="86" t="s">
        <v>12</v>
      </c>
      <c r="F25" s="40">
        <f>SUM(G25:K25)</f>
        <v>9500</v>
      </c>
      <c r="G25" s="63"/>
      <c r="H25" s="66"/>
      <c r="I25" s="63"/>
      <c r="J25" s="31">
        <v>3500</v>
      </c>
      <c r="K25" s="31">
        <v>6000</v>
      </c>
      <c r="L25" s="86" t="s">
        <v>60</v>
      </c>
      <c r="M25" s="86" t="s">
        <v>20</v>
      </c>
      <c r="N25" s="85" t="s">
        <v>13</v>
      </c>
      <c r="O25" s="86" t="s">
        <v>13</v>
      </c>
      <c r="P25" s="85" t="s">
        <v>12</v>
      </c>
      <c r="Q25" s="86" t="s">
        <v>33</v>
      </c>
      <c r="R25" s="85" t="s">
        <v>142</v>
      </c>
    </row>
    <row r="26" spans="1:18" x14ac:dyDescent="0.3">
      <c r="A26" s="78">
        <v>16</v>
      </c>
      <c r="B26" s="85" t="s">
        <v>48</v>
      </c>
      <c r="C26" s="85" t="s">
        <v>14</v>
      </c>
      <c r="D26" s="65" t="s">
        <v>98</v>
      </c>
      <c r="E26" s="86" t="s">
        <v>12</v>
      </c>
      <c r="F26" s="40">
        <f>SUM(G26:K26)</f>
        <v>5000</v>
      </c>
      <c r="G26" s="63"/>
      <c r="H26" s="31">
        <v>5000</v>
      </c>
      <c r="I26" s="31"/>
      <c r="J26" s="31"/>
      <c r="K26" s="31"/>
      <c r="L26" s="86" t="s">
        <v>60</v>
      </c>
      <c r="M26" s="86" t="s">
        <v>20</v>
      </c>
      <c r="N26" s="85" t="s">
        <v>13</v>
      </c>
      <c r="O26" s="70" t="s">
        <v>42</v>
      </c>
      <c r="P26" s="85" t="s">
        <v>12</v>
      </c>
      <c r="Q26" s="86" t="s">
        <v>33</v>
      </c>
      <c r="R26" s="85" t="s">
        <v>142</v>
      </c>
    </row>
    <row r="27" spans="1:18" x14ac:dyDescent="0.3">
      <c r="A27" s="78">
        <v>17</v>
      </c>
      <c r="B27" s="85" t="s">
        <v>112</v>
      </c>
      <c r="C27" s="85" t="s">
        <v>14</v>
      </c>
      <c r="D27" s="62" t="s">
        <v>98</v>
      </c>
      <c r="E27" s="86" t="s">
        <v>12</v>
      </c>
      <c r="F27" s="40">
        <f>SUM(G27:K27)</f>
        <v>3000</v>
      </c>
      <c r="G27" s="63"/>
      <c r="H27" s="63"/>
      <c r="I27" s="31">
        <v>3000</v>
      </c>
      <c r="J27" s="31"/>
      <c r="K27" s="31"/>
      <c r="L27" s="86" t="s">
        <v>60</v>
      </c>
      <c r="M27" s="86" t="s">
        <v>20</v>
      </c>
      <c r="N27" s="85" t="s">
        <v>13</v>
      </c>
      <c r="O27" s="85" t="s">
        <v>13</v>
      </c>
      <c r="P27" s="85" t="s">
        <v>12</v>
      </c>
      <c r="Q27" s="86" t="s">
        <v>33</v>
      </c>
      <c r="R27" s="85" t="s">
        <v>142</v>
      </c>
    </row>
    <row r="28" spans="1:18" x14ac:dyDescent="0.3">
      <c r="A28" s="78">
        <v>18</v>
      </c>
      <c r="B28" s="85" t="s">
        <v>39</v>
      </c>
      <c r="C28" s="85" t="s">
        <v>14</v>
      </c>
      <c r="D28" s="67" t="s">
        <v>126</v>
      </c>
      <c r="E28" s="86" t="s">
        <v>12</v>
      </c>
      <c r="F28" s="30">
        <f>SUM(G28:K28)</f>
        <v>2200</v>
      </c>
      <c r="G28" s="31"/>
      <c r="H28" s="31"/>
      <c r="I28" s="31"/>
      <c r="J28" s="31">
        <v>2200</v>
      </c>
      <c r="K28" s="31"/>
      <c r="L28" s="86" t="s">
        <v>60</v>
      </c>
      <c r="M28" s="86" t="s">
        <v>20</v>
      </c>
      <c r="N28" s="85" t="s">
        <v>13</v>
      </c>
      <c r="O28" s="85" t="s">
        <v>13</v>
      </c>
      <c r="P28" s="86"/>
      <c r="Q28" s="86" t="s">
        <v>33</v>
      </c>
      <c r="R28" s="85" t="s">
        <v>142</v>
      </c>
    </row>
    <row r="29" spans="1:18" ht="24.6" x14ac:dyDescent="0.3">
      <c r="A29" s="78">
        <v>19</v>
      </c>
      <c r="B29" s="119" t="s">
        <v>150</v>
      </c>
      <c r="C29" s="93" t="s">
        <v>14</v>
      </c>
      <c r="D29" s="120" t="s">
        <v>149</v>
      </c>
      <c r="E29" s="79" t="s">
        <v>12</v>
      </c>
      <c r="F29" s="103">
        <v>1000</v>
      </c>
      <c r="G29" s="63"/>
      <c r="H29" s="63"/>
      <c r="I29" s="31"/>
      <c r="J29" s="31"/>
      <c r="K29" s="31"/>
      <c r="L29" s="86" t="s">
        <v>60</v>
      </c>
      <c r="M29" s="86" t="s">
        <v>20</v>
      </c>
      <c r="N29" s="85" t="s">
        <v>13</v>
      </c>
      <c r="O29" s="86" t="s">
        <v>13</v>
      </c>
      <c r="P29" s="85" t="s">
        <v>12</v>
      </c>
      <c r="Q29" s="86" t="s">
        <v>33</v>
      </c>
      <c r="R29" s="85" t="s">
        <v>142</v>
      </c>
    </row>
    <row r="30" spans="1:18" x14ac:dyDescent="0.3">
      <c r="A30" s="33"/>
      <c r="B30" s="21"/>
      <c r="C30" s="247" t="s">
        <v>148</v>
      </c>
      <c r="D30" s="247"/>
      <c r="E30" s="247"/>
      <c r="F30" s="42">
        <f>SUM(F11:F29)</f>
        <v>85900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</row>
    <row r="31" spans="1:18" x14ac:dyDescent="0.3">
      <c r="A31" s="20"/>
      <c r="B31" s="23"/>
      <c r="C31" s="96"/>
      <c r="D31" s="96"/>
      <c r="E31" s="96"/>
      <c r="F31" s="9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3">
      <c r="A32" s="20"/>
      <c r="B32" s="23"/>
      <c r="C32" s="96"/>
      <c r="D32" s="96"/>
      <c r="E32" s="96"/>
      <c r="F32" s="97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6" x14ac:dyDescent="0.3">
      <c r="A33" s="33"/>
      <c r="B33" s="84" t="s">
        <v>67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</row>
    <row r="34" spans="1:18" x14ac:dyDescent="0.3">
      <c r="A34" s="33">
        <v>1</v>
      </c>
      <c r="B34" s="93" t="s">
        <v>58</v>
      </c>
      <c r="C34" s="93" t="s">
        <v>28</v>
      </c>
      <c r="D34" s="93" t="s">
        <v>99</v>
      </c>
      <c r="E34" s="93" t="s">
        <v>12</v>
      </c>
      <c r="F34" s="103">
        <f t="shared" ref="F34" si="0">SUM(G34:K34)</f>
        <v>15000</v>
      </c>
      <c r="G34" s="31"/>
      <c r="H34" s="31"/>
      <c r="I34" s="31"/>
      <c r="J34" s="31"/>
      <c r="K34" s="31">
        <v>15000</v>
      </c>
      <c r="L34" s="86" t="s">
        <v>60</v>
      </c>
      <c r="M34" s="86" t="s">
        <v>20</v>
      </c>
      <c r="N34" s="85" t="s">
        <v>13</v>
      </c>
      <c r="O34" s="85" t="s">
        <v>13</v>
      </c>
      <c r="P34" s="85"/>
      <c r="Q34" s="86" t="s">
        <v>33</v>
      </c>
      <c r="R34" s="85" t="s">
        <v>142</v>
      </c>
    </row>
    <row r="35" spans="1:18" ht="15.6" x14ac:dyDescent="0.3">
      <c r="A35" s="118"/>
      <c r="B35" s="99"/>
      <c r="C35" s="247" t="s">
        <v>148</v>
      </c>
      <c r="D35" s="247"/>
      <c r="E35" s="247"/>
      <c r="F35" s="42">
        <v>15000</v>
      </c>
      <c r="G35" s="31"/>
      <c r="H35" s="31"/>
      <c r="I35" s="31"/>
      <c r="J35" s="31"/>
      <c r="K35" s="31"/>
      <c r="L35" s="241"/>
      <c r="M35" s="241"/>
      <c r="N35" s="241"/>
      <c r="O35" s="241"/>
      <c r="P35" s="241"/>
      <c r="Q35" s="241"/>
      <c r="R35" s="241"/>
    </row>
    <row r="36" spans="1:18" ht="15.6" x14ac:dyDescent="0.3">
      <c r="A36" s="20"/>
      <c r="B36" s="100"/>
      <c r="C36" s="96"/>
      <c r="D36" s="96"/>
      <c r="E36" s="96"/>
      <c r="F36" s="97"/>
      <c r="G36" s="128"/>
      <c r="H36" s="128"/>
      <c r="I36" s="128"/>
      <c r="J36" s="128"/>
      <c r="K36" s="128"/>
      <c r="L36" s="101"/>
      <c r="M36" s="101"/>
      <c r="N36" s="101"/>
      <c r="O36" s="101"/>
      <c r="P36" s="101"/>
      <c r="Q36" s="101"/>
      <c r="R36" s="101"/>
    </row>
    <row r="37" spans="1:18" ht="15.6" x14ac:dyDescent="0.3">
      <c r="A37" s="20"/>
      <c r="B37" s="100"/>
      <c r="C37" s="96"/>
      <c r="D37" s="96"/>
      <c r="E37" s="96"/>
      <c r="F37" s="97"/>
      <c r="G37" s="128"/>
      <c r="H37" s="128"/>
      <c r="I37" s="128"/>
      <c r="J37" s="128"/>
      <c r="K37" s="128"/>
      <c r="L37" s="101"/>
      <c r="M37" s="101"/>
      <c r="N37" s="101"/>
      <c r="O37" s="101"/>
      <c r="P37" s="101"/>
      <c r="Q37" s="101"/>
      <c r="R37" s="101"/>
    </row>
    <row r="38" spans="1:18" ht="15.6" x14ac:dyDescent="0.3">
      <c r="A38" s="33"/>
      <c r="B38" s="84" t="s">
        <v>68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1:18" x14ac:dyDescent="0.3">
      <c r="A39" s="33">
        <v>1</v>
      </c>
      <c r="B39" s="105" t="s">
        <v>26</v>
      </c>
      <c r="C39" s="106" t="s">
        <v>11</v>
      </c>
      <c r="D39" s="107" t="s">
        <v>84</v>
      </c>
      <c r="E39" s="106"/>
      <c r="F39" s="108">
        <v>1500</v>
      </c>
      <c r="G39" s="43"/>
      <c r="H39" s="43"/>
      <c r="I39" s="43"/>
      <c r="J39" s="43"/>
      <c r="K39" s="43"/>
      <c r="L39" s="38" t="s">
        <v>60</v>
      </c>
      <c r="M39" s="38" t="s">
        <v>20</v>
      </c>
      <c r="N39" s="39" t="s">
        <v>13</v>
      </c>
      <c r="O39" s="39" t="s">
        <v>13</v>
      </c>
      <c r="P39" s="39" t="s">
        <v>12</v>
      </c>
      <c r="Q39" s="38" t="s">
        <v>33</v>
      </c>
      <c r="R39" s="85" t="s">
        <v>89</v>
      </c>
    </row>
    <row r="40" spans="1:18" x14ac:dyDescent="0.3">
      <c r="A40" s="33">
        <v>2</v>
      </c>
      <c r="B40" s="109" t="s">
        <v>75</v>
      </c>
      <c r="C40" s="110" t="s">
        <v>11</v>
      </c>
      <c r="D40" s="111" t="s">
        <v>85</v>
      </c>
      <c r="E40" s="106" t="s">
        <v>12</v>
      </c>
      <c r="F40" s="112">
        <v>150</v>
      </c>
      <c r="G40" s="27"/>
      <c r="H40" s="26"/>
      <c r="I40" s="43"/>
      <c r="J40" s="43"/>
      <c r="K40" s="43"/>
      <c r="L40" s="38" t="s">
        <v>60</v>
      </c>
      <c r="M40" s="38" t="s">
        <v>20</v>
      </c>
      <c r="N40" s="39" t="s">
        <v>13</v>
      </c>
      <c r="O40" s="38" t="s">
        <v>13</v>
      </c>
      <c r="P40" s="39" t="s">
        <v>12</v>
      </c>
      <c r="Q40" s="38" t="s">
        <v>33</v>
      </c>
      <c r="R40" s="85" t="s">
        <v>89</v>
      </c>
    </row>
    <row r="41" spans="1:18" x14ac:dyDescent="0.3">
      <c r="A41" s="33">
        <v>3</v>
      </c>
      <c r="B41" s="109" t="s">
        <v>77</v>
      </c>
      <c r="C41" s="110" t="s">
        <v>11</v>
      </c>
      <c r="D41" s="107" t="s">
        <v>78</v>
      </c>
      <c r="E41" s="106" t="s">
        <v>12</v>
      </c>
      <c r="F41" s="112">
        <v>120</v>
      </c>
      <c r="G41" s="26"/>
      <c r="H41" s="27"/>
      <c r="I41" s="74"/>
      <c r="J41" s="43"/>
      <c r="K41" s="43"/>
      <c r="L41" s="38" t="s">
        <v>60</v>
      </c>
      <c r="M41" s="38" t="s">
        <v>20</v>
      </c>
      <c r="N41" s="39" t="s">
        <v>13</v>
      </c>
      <c r="O41" s="38" t="s">
        <v>13</v>
      </c>
      <c r="P41" s="39" t="s">
        <v>12</v>
      </c>
      <c r="Q41" s="38" t="s">
        <v>33</v>
      </c>
      <c r="R41" s="85" t="s">
        <v>89</v>
      </c>
    </row>
    <row r="42" spans="1:18" x14ac:dyDescent="0.3">
      <c r="A42" s="33">
        <v>4</v>
      </c>
      <c r="B42" s="38" t="s">
        <v>21</v>
      </c>
      <c r="C42" s="34" t="s">
        <v>11</v>
      </c>
      <c r="D42" s="39" t="s">
        <v>100</v>
      </c>
      <c r="E42" s="34" t="s">
        <v>12</v>
      </c>
      <c r="F42" s="35">
        <f t="shared" ref="F42:F47" si="1">SUM(G42:K42)</f>
        <v>10000</v>
      </c>
      <c r="G42" s="43"/>
      <c r="H42" s="43">
        <v>7000</v>
      </c>
      <c r="I42" s="43"/>
      <c r="J42" s="43">
        <v>3000</v>
      </c>
      <c r="K42" s="43"/>
      <c r="L42" s="38" t="s">
        <v>60</v>
      </c>
      <c r="M42" s="38" t="s">
        <v>20</v>
      </c>
      <c r="N42" s="39" t="s">
        <v>13</v>
      </c>
      <c r="O42" s="38" t="s">
        <v>13</v>
      </c>
      <c r="P42" s="39"/>
      <c r="Q42" s="38" t="s">
        <v>33</v>
      </c>
      <c r="R42" s="85" t="s">
        <v>142</v>
      </c>
    </row>
    <row r="43" spans="1:18" x14ac:dyDescent="0.3">
      <c r="A43" s="33">
        <v>5</v>
      </c>
      <c r="B43" s="38" t="s">
        <v>38</v>
      </c>
      <c r="C43" s="44" t="s">
        <v>11</v>
      </c>
      <c r="D43" s="39" t="s">
        <v>103</v>
      </c>
      <c r="E43" s="34" t="s">
        <v>12</v>
      </c>
      <c r="F43" s="35">
        <f t="shared" si="1"/>
        <v>15500</v>
      </c>
      <c r="G43" s="43">
        <v>2500</v>
      </c>
      <c r="H43" s="43">
        <v>5000</v>
      </c>
      <c r="I43" s="43">
        <v>8000</v>
      </c>
      <c r="J43" s="43"/>
      <c r="K43" s="43"/>
      <c r="L43" s="38" t="s">
        <v>60</v>
      </c>
      <c r="M43" s="38" t="s">
        <v>20</v>
      </c>
      <c r="N43" s="39" t="s">
        <v>13</v>
      </c>
      <c r="O43" s="49" t="s">
        <v>13</v>
      </c>
      <c r="P43" s="39" t="s">
        <v>12</v>
      </c>
      <c r="Q43" s="38" t="s">
        <v>33</v>
      </c>
      <c r="R43" s="85" t="s">
        <v>142</v>
      </c>
    </row>
    <row r="44" spans="1:18" ht="36.75" customHeight="1" x14ac:dyDescent="0.3">
      <c r="A44" s="33">
        <v>6</v>
      </c>
      <c r="B44" s="39" t="s">
        <v>22</v>
      </c>
      <c r="C44" s="32" t="s">
        <v>11</v>
      </c>
      <c r="D44" s="39" t="s">
        <v>104</v>
      </c>
      <c r="E44" s="32" t="s">
        <v>12</v>
      </c>
      <c r="F44" s="35">
        <f t="shared" si="1"/>
        <v>15700</v>
      </c>
      <c r="G44" s="43">
        <v>2500</v>
      </c>
      <c r="H44" s="43"/>
      <c r="I44" s="43">
        <v>7500</v>
      </c>
      <c r="J44" s="43">
        <v>700</v>
      </c>
      <c r="K44" s="43">
        <v>5000</v>
      </c>
      <c r="L44" s="38" t="s">
        <v>60</v>
      </c>
      <c r="M44" s="38" t="s">
        <v>20</v>
      </c>
      <c r="N44" s="39" t="s">
        <v>13</v>
      </c>
      <c r="O44" s="39" t="s">
        <v>13</v>
      </c>
      <c r="P44" s="39" t="s">
        <v>12</v>
      </c>
      <c r="Q44" s="38" t="s">
        <v>33</v>
      </c>
      <c r="R44" s="85" t="s">
        <v>142</v>
      </c>
    </row>
    <row r="45" spans="1:18" x14ac:dyDescent="0.3">
      <c r="A45" s="33">
        <v>7</v>
      </c>
      <c r="B45" s="39" t="s">
        <v>17</v>
      </c>
      <c r="C45" s="32" t="s">
        <v>11</v>
      </c>
      <c r="D45" s="72" t="s">
        <v>105</v>
      </c>
      <c r="E45" s="32" t="s">
        <v>12</v>
      </c>
      <c r="F45" s="35">
        <f t="shared" si="1"/>
        <v>5500</v>
      </c>
      <c r="G45" s="43"/>
      <c r="H45" s="43">
        <v>5000</v>
      </c>
      <c r="I45" s="43"/>
      <c r="J45" s="43">
        <v>500</v>
      </c>
      <c r="K45" s="43"/>
      <c r="L45" s="38" t="s">
        <v>60</v>
      </c>
      <c r="M45" s="38" t="s">
        <v>20</v>
      </c>
      <c r="N45" s="39" t="s">
        <v>13</v>
      </c>
      <c r="O45" s="38" t="s">
        <v>13</v>
      </c>
      <c r="P45" s="39" t="s">
        <v>12</v>
      </c>
      <c r="Q45" s="38" t="s">
        <v>33</v>
      </c>
      <c r="R45" s="85" t="s">
        <v>142</v>
      </c>
    </row>
    <row r="46" spans="1:18" x14ac:dyDescent="0.3">
      <c r="A46" s="33">
        <v>8</v>
      </c>
      <c r="B46" s="18" t="s">
        <v>55</v>
      </c>
      <c r="C46" s="32" t="s">
        <v>11</v>
      </c>
      <c r="D46" s="7" t="s">
        <v>106</v>
      </c>
      <c r="E46" s="32"/>
      <c r="F46" s="35">
        <f t="shared" si="1"/>
        <v>500</v>
      </c>
      <c r="G46" s="43"/>
      <c r="H46" s="43"/>
      <c r="I46" s="43"/>
      <c r="J46" s="43">
        <v>500</v>
      </c>
      <c r="K46" s="43"/>
      <c r="L46" s="38" t="s">
        <v>60</v>
      </c>
      <c r="M46" s="38" t="s">
        <v>20</v>
      </c>
      <c r="N46" s="39" t="s">
        <v>13</v>
      </c>
      <c r="O46" s="39"/>
      <c r="P46" s="39" t="s">
        <v>12</v>
      </c>
      <c r="Q46" s="38" t="s">
        <v>33</v>
      </c>
      <c r="R46" s="85" t="s">
        <v>142</v>
      </c>
    </row>
    <row r="47" spans="1:18" x14ac:dyDescent="0.3">
      <c r="A47" s="33">
        <v>9</v>
      </c>
      <c r="B47" s="38" t="s">
        <v>47</v>
      </c>
      <c r="C47" s="34" t="s">
        <v>11</v>
      </c>
      <c r="D47" s="39" t="s">
        <v>107</v>
      </c>
      <c r="E47" s="34" t="s">
        <v>12</v>
      </c>
      <c r="F47" s="35">
        <f t="shared" si="1"/>
        <v>7000</v>
      </c>
      <c r="G47" s="43"/>
      <c r="H47" s="43">
        <v>6000</v>
      </c>
      <c r="I47" s="43">
        <v>1000</v>
      </c>
      <c r="J47" s="43"/>
      <c r="K47" s="43"/>
      <c r="L47" s="38" t="s">
        <v>60</v>
      </c>
      <c r="M47" s="38" t="s">
        <v>20</v>
      </c>
      <c r="N47" s="39" t="s">
        <v>13</v>
      </c>
      <c r="O47" s="39" t="s">
        <v>13</v>
      </c>
      <c r="P47" s="39" t="s">
        <v>12</v>
      </c>
      <c r="Q47" s="38" t="s">
        <v>33</v>
      </c>
      <c r="R47" s="85" t="s">
        <v>142</v>
      </c>
    </row>
    <row r="48" spans="1:18" x14ac:dyDescent="0.3">
      <c r="A48" s="33">
        <v>10</v>
      </c>
      <c r="B48" s="111" t="s">
        <v>155</v>
      </c>
      <c r="C48" s="110" t="s">
        <v>11</v>
      </c>
      <c r="D48" s="113" t="s">
        <v>76</v>
      </c>
      <c r="E48" s="106" t="s">
        <v>12</v>
      </c>
      <c r="F48" s="112">
        <v>2900</v>
      </c>
      <c r="G48" s="73"/>
      <c r="H48" s="27"/>
      <c r="I48" s="26"/>
      <c r="J48" s="43"/>
      <c r="K48" s="43"/>
      <c r="L48" s="38" t="s">
        <v>60</v>
      </c>
      <c r="M48" s="38" t="s">
        <v>20</v>
      </c>
      <c r="N48" s="39" t="s">
        <v>13</v>
      </c>
      <c r="O48" s="38" t="s">
        <v>13</v>
      </c>
      <c r="P48" s="39" t="s">
        <v>12</v>
      </c>
      <c r="Q48" s="38" t="s">
        <v>33</v>
      </c>
      <c r="R48" s="85" t="s">
        <v>89</v>
      </c>
    </row>
    <row r="49" spans="1:18" x14ac:dyDescent="0.3">
      <c r="A49" s="33">
        <v>11</v>
      </c>
      <c r="B49" s="107" t="s">
        <v>27</v>
      </c>
      <c r="C49" s="114" t="s">
        <v>11</v>
      </c>
      <c r="D49" s="107" t="s">
        <v>86</v>
      </c>
      <c r="E49" s="114" t="s">
        <v>12</v>
      </c>
      <c r="F49" s="108">
        <v>300</v>
      </c>
      <c r="G49" s="43"/>
      <c r="H49" s="43"/>
      <c r="I49" s="43"/>
      <c r="J49" s="43"/>
      <c r="K49" s="43"/>
      <c r="L49" s="38" t="s">
        <v>60</v>
      </c>
      <c r="M49" s="38" t="s">
        <v>20</v>
      </c>
      <c r="N49" s="39" t="s">
        <v>13</v>
      </c>
      <c r="O49" s="39" t="s">
        <v>13</v>
      </c>
      <c r="P49" s="39" t="s">
        <v>12</v>
      </c>
      <c r="Q49" s="38" t="s">
        <v>33</v>
      </c>
      <c r="R49" s="85" t="s">
        <v>89</v>
      </c>
    </row>
    <row r="50" spans="1:18" x14ac:dyDescent="0.3">
      <c r="A50" s="33">
        <v>12</v>
      </c>
      <c r="B50" s="18" t="s">
        <v>15</v>
      </c>
      <c r="C50" s="34" t="s">
        <v>11</v>
      </c>
      <c r="D50" s="7" t="s">
        <v>108</v>
      </c>
      <c r="E50" s="34" t="s">
        <v>12</v>
      </c>
      <c r="F50" s="35">
        <f>SUM(G50:K50)</f>
        <v>21000</v>
      </c>
      <c r="G50" s="24">
        <v>5000</v>
      </c>
      <c r="H50" s="24">
        <v>7000</v>
      </c>
      <c r="I50" s="24">
        <v>2000</v>
      </c>
      <c r="J50" s="24">
        <v>1000</v>
      </c>
      <c r="K50" s="24">
        <v>6000</v>
      </c>
      <c r="L50" s="38" t="s">
        <v>60</v>
      </c>
      <c r="M50" s="38" t="s">
        <v>20</v>
      </c>
      <c r="N50" s="39" t="s">
        <v>13</v>
      </c>
      <c r="O50" s="38" t="s">
        <v>13</v>
      </c>
      <c r="P50" s="39" t="s">
        <v>12</v>
      </c>
      <c r="Q50" s="38" t="s">
        <v>33</v>
      </c>
      <c r="R50" s="85" t="s">
        <v>142</v>
      </c>
    </row>
    <row r="51" spans="1:18" x14ac:dyDescent="0.3">
      <c r="A51" s="33">
        <v>13</v>
      </c>
      <c r="B51" s="115" t="s">
        <v>79</v>
      </c>
      <c r="C51" s="114" t="s">
        <v>11</v>
      </c>
      <c r="D51" s="116" t="s">
        <v>80</v>
      </c>
      <c r="E51" s="106" t="s">
        <v>12</v>
      </c>
      <c r="F51" s="117">
        <v>1000</v>
      </c>
      <c r="G51" s="43"/>
      <c r="H51" s="43"/>
      <c r="I51" s="43"/>
      <c r="J51" s="43"/>
      <c r="K51" s="43"/>
      <c r="L51" s="38" t="s">
        <v>60</v>
      </c>
      <c r="M51" s="38" t="s">
        <v>20</v>
      </c>
      <c r="N51" s="39" t="s">
        <v>13</v>
      </c>
      <c r="O51" s="38" t="s">
        <v>13</v>
      </c>
      <c r="P51" s="39" t="s">
        <v>12</v>
      </c>
      <c r="Q51" s="38" t="s">
        <v>33</v>
      </c>
      <c r="R51" s="85" t="s">
        <v>89</v>
      </c>
    </row>
    <row r="52" spans="1:18" ht="24" x14ac:dyDescent="0.3">
      <c r="A52" s="33">
        <v>14</v>
      </c>
      <c r="B52" s="41" t="s">
        <v>144</v>
      </c>
      <c r="C52" s="34" t="s">
        <v>11</v>
      </c>
      <c r="D52" s="39" t="s">
        <v>109</v>
      </c>
      <c r="E52" s="34" t="s">
        <v>12</v>
      </c>
      <c r="F52" s="35">
        <f>SUM(G52:K52)</f>
        <v>20000</v>
      </c>
      <c r="G52" s="43"/>
      <c r="H52" s="43"/>
      <c r="I52" s="43"/>
      <c r="J52" s="43">
        <v>20000</v>
      </c>
      <c r="K52" s="43"/>
      <c r="L52" s="38" t="s">
        <v>60</v>
      </c>
      <c r="M52" s="38" t="s">
        <v>20</v>
      </c>
      <c r="N52" s="39" t="s">
        <v>13</v>
      </c>
      <c r="O52" s="38" t="s">
        <v>13</v>
      </c>
      <c r="P52" s="39" t="s">
        <v>12</v>
      </c>
      <c r="Q52" s="38" t="s">
        <v>33</v>
      </c>
      <c r="R52" s="85" t="s">
        <v>139</v>
      </c>
    </row>
    <row r="53" spans="1:18" x14ac:dyDescent="0.3">
      <c r="A53" s="33">
        <v>15</v>
      </c>
      <c r="B53" s="7" t="s">
        <v>110</v>
      </c>
      <c r="C53" s="34" t="s">
        <v>11</v>
      </c>
      <c r="D53" s="7" t="s">
        <v>111</v>
      </c>
      <c r="E53" s="34" t="s">
        <v>12</v>
      </c>
      <c r="F53" s="35">
        <v>9000</v>
      </c>
      <c r="G53" s="28"/>
      <c r="H53" s="43">
        <v>8000</v>
      </c>
      <c r="I53" s="43"/>
      <c r="J53" s="43"/>
      <c r="K53" s="43"/>
      <c r="L53" s="38" t="s">
        <v>60</v>
      </c>
      <c r="M53" s="38" t="s">
        <v>20</v>
      </c>
      <c r="N53" s="39" t="s">
        <v>13</v>
      </c>
      <c r="O53" s="38" t="s">
        <v>13</v>
      </c>
      <c r="P53" s="39" t="s">
        <v>12</v>
      </c>
      <c r="Q53" s="38" t="s">
        <v>33</v>
      </c>
      <c r="R53" s="85" t="s">
        <v>89</v>
      </c>
    </row>
    <row r="54" spans="1:18" x14ac:dyDescent="0.3">
      <c r="A54" s="33">
        <v>16</v>
      </c>
      <c r="B54" s="7" t="s">
        <v>113</v>
      </c>
      <c r="C54" s="45" t="s">
        <v>11</v>
      </c>
      <c r="D54" s="72" t="s">
        <v>114</v>
      </c>
      <c r="E54" s="34" t="s">
        <v>12</v>
      </c>
      <c r="F54" s="35">
        <f t="shared" ref="F54:F75" si="2">SUM(G54:K54)</f>
        <v>15000</v>
      </c>
      <c r="G54" s="28"/>
      <c r="H54" s="43">
        <v>15000</v>
      </c>
      <c r="I54" s="43"/>
      <c r="J54" s="43"/>
      <c r="K54" s="43"/>
      <c r="L54" s="38" t="s">
        <v>60</v>
      </c>
      <c r="M54" s="38" t="s">
        <v>20</v>
      </c>
      <c r="N54" s="39" t="s">
        <v>13</v>
      </c>
      <c r="O54" s="38" t="s">
        <v>13</v>
      </c>
      <c r="P54" s="39" t="s">
        <v>12</v>
      </c>
      <c r="Q54" s="38" t="s">
        <v>33</v>
      </c>
      <c r="R54" s="85" t="s">
        <v>142</v>
      </c>
    </row>
    <row r="55" spans="1:18" ht="24.6" x14ac:dyDescent="0.3">
      <c r="A55" s="33">
        <v>17</v>
      </c>
      <c r="B55" s="39" t="s">
        <v>116</v>
      </c>
      <c r="C55" s="32" t="s">
        <v>11</v>
      </c>
      <c r="D55" s="39" t="s">
        <v>115</v>
      </c>
      <c r="E55" s="34" t="s">
        <v>12</v>
      </c>
      <c r="F55" s="35">
        <f t="shared" si="2"/>
        <v>4000</v>
      </c>
      <c r="G55" s="43"/>
      <c r="H55" s="43"/>
      <c r="I55" s="43"/>
      <c r="J55" s="43">
        <v>3000</v>
      </c>
      <c r="K55" s="43">
        <v>1000</v>
      </c>
      <c r="L55" s="38" t="s">
        <v>60</v>
      </c>
      <c r="M55" s="38" t="s">
        <v>20</v>
      </c>
      <c r="N55" s="39" t="s">
        <v>13</v>
      </c>
      <c r="O55" s="49" t="s">
        <v>13</v>
      </c>
      <c r="P55" s="39" t="s">
        <v>12</v>
      </c>
      <c r="Q55" s="38" t="s">
        <v>33</v>
      </c>
      <c r="R55" s="85" t="s">
        <v>142</v>
      </c>
    </row>
    <row r="56" spans="1:18" x14ac:dyDescent="0.3">
      <c r="A56" s="33">
        <v>18</v>
      </c>
      <c r="B56" s="39" t="s">
        <v>143</v>
      </c>
      <c r="C56" s="32" t="s">
        <v>11</v>
      </c>
      <c r="D56" s="72" t="s">
        <v>118</v>
      </c>
      <c r="E56" s="34" t="s">
        <v>12</v>
      </c>
      <c r="F56" s="35">
        <f t="shared" si="2"/>
        <v>10000</v>
      </c>
      <c r="G56" s="43"/>
      <c r="H56" s="43"/>
      <c r="I56" s="43"/>
      <c r="J56" s="43"/>
      <c r="K56" s="43">
        <v>10000</v>
      </c>
      <c r="L56" s="38" t="s">
        <v>60</v>
      </c>
      <c r="M56" s="38" t="s">
        <v>20</v>
      </c>
      <c r="N56" s="39" t="s">
        <v>13</v>
      </c>
      <c r="O56" s="39" t="s">
        <v>13</v>
      </c>
      <c r="P56" s="39" t="s">
        <v>12</v>
      </c>
      <c r="Q56" s="38" t="s">
        <v>33</v>
      </c>
      <c r="R56" s="85" t="s">
        <v>142</v>
      </c>
    </row>
    <row r="57" spans="1:18" ht="36.75" customHeight="1" x14ac:dyDescent="0.3">
      <c r="A57" s="33">
        <v>19</v>
      </c>
      <c r="B57" s="39" t="s">
        <v>120</v>
      </c>
      <c r="C57" s="32" t="s">
        <v>11</v>
      </c>
      <c r="D57" s="7" t="s">
        <v>119</v>
      </c>
      <c r="E57" s="34" t="s">
        <v>12</v>
      </c>
      <c r="F57" s="35">
        <f t="shared" si="2"/>
        <v>10000</v>
      </c>
      <c r="G57" s="43"/>
      <c r="H57" s="43"/>
      <c r="I57" s="43"/>
      <c r="J57" s="43"/>
      <c r="K57" s="43">
        <v>10000</v>
      </c>
      <c r="L57" s="38" t="s">
        <v>60</v>
      </c>
      <c r="M57" s="38" t="s">
        <v>20</v>
      </c>
      <c r="N57" s="39" t="s">
        <v>13</v>
      </c>
      <c r="O57" s="39" t="s">
        <v>13</v>
      </c>
      <c r="P57" s="39" t="s">
        <v>12</v>
      </c>
      <c r="Q57" s="38" t="s">
        <v>33</v>
      </c>
      <c r="R57" s="85" t="s">
        <v>142</v>
      </c>
    </row>
    <row r="58" spans="1:18" x14ac:dyDescent="0.3">
      <c r="A58" s="33">
        <v>20</v>
      </c>
      <c r="B58" s="39" t="s">
        <v>40</v>
      </c>
      <c r="C58" s="32" t="s">
        <v>11</v>
      </c>
      <c r="D58" s="29" t="s">
        <v>121</v>
      </c>
      <c r="E58" s="34" t="s">
        <v>12</v>
      </c>
      <c r="F58" s="35">
        <f t="shared" si="2"/>
        <v>1000</v>
      </c>
      <c r="G58" s="24"/>
      <c r="H58" s="43"/>
      <c r="I58" s="43">
        <v>1000</v>
      </c>
      <c r="J58" s="43"/>
      <c r="K58" s="43"/>
      <c r="L58" s="38" t="s">
        <v>60</v>
      </c>
      <c r="M58" s="38" t="s">
        <v>20</v>
      </c>
      <c r="N58" s="39" t="s">
        <v>13</v>
      </c>
      <c r="O58" s="39" t="s">
        <v>13</v>
      </c>
      <c r="P58" s="39" t="s">
        <v>12</v>
      </c>
      <c r="Q58" s="38" t="s">
        <v>33</v>
      </c>
      <c r="R58" s="85" t="s">
        <v>142</v>
      </c>
    </row>
    <row r="59" spans="1:18" x14ac:dyDescent="0.3">
      <c r="A59" s="33">
        <v>21</v>
      </c>
      <c r="B59" s="46" t="s">
        <v>56</v>
      </c>
      <c r="C59" s="32" t="s">
        <v>11</v>
      </c>
      <c r="D59" s="7" t="s">
        <v>122</v>
      </c>
      <c r="E59" s="34" t="s">
        <v>12</v>
      </c>
      <c r="F59" s="35">
        <f t="shared" si="2"/>
        <v>500</v>
      </c>
      <c r="G59" s="24"/>
      <c r="H59" s="25"/>
      <c r="I59" s="28"/>
      <c r="J59" s="24">
        <v>500</v>
      </c>
      <c r="K59" s="24"/>
      <c r="L59" s="38" t="s">
        <v>60</v>
      </c>
      <c r="M59" s="38" t="s">
        <v>20</v>
      </c>
      <c r="N59" s="39" t="s">
        <v>13</v>
      </c>
      <c r="O59" s="38" t="s">
        <v>13</v>
      </c>
      <c r="P59" s="39" t="s">
        <v>12</v>
      </c>
      <c r="Q59" s="38" t="s">
        <v>33</v>
      </c>
      <c r="R59" s="85" t="s">
        <v>142</v>
      </c>
    </row>
    <row r="60" spans="1:18" x14ac:dyDescent="0.3">
      <c r="A60" s="33">
        <v>22</v>
      </c>
      <c r="B60" s="39" t="s">
        <v>62</v>
      </c>
      <c r="C60" s="32" t="s">
        <v>11</v>
      </c>
      <c r="D60" s="72" t="s">
        <v>123</v>
      </c>
      <c r="E60" s="34" t="s">
        <v>12</v>
      </c>
      <c r="F60" s="35">
        <f t="shared" si="2"/>
        <v>16500</v>
      </c>
      <c r="G60" s="43">
        <v>10000</v>
      </c>
      <c r="H60" s="43"/>
      <c r="I60" s="43">
        <v>3000</v>
      </c>
      <c r="J60" s="43">
        <v>500</v>
      </c>
      <c r="K60" s="43">
        <v>3000</v>
      </c>
      <c r="L60" s="38" t="s">
        <v>60</v>
      </c>
      <c r="M60" s="38" t="s">
        <v>20</v>
      </c>
      <c r="N60" s="39" t="s">
        <v>13</v>
      </c>
      <c r="O60" s="38" t="s">
        <v>13</v>
      </c>
      <c r="P60" s="39" t="s">
        <v>12</v>
      </c>
      <c r="Q60" s="38" t="s">
        <v>33</v>
      </c>
      <c r="R60" s="85" t="s">
        <v>142</v>
      </c>
    </row>
    <row r="61" spans="1:18" x14ac:dyDescent="0.3">
      <c r="A61" s="33">
        <v>23</v>
      </c>
      <c r="B61" s="7" t="s">
        <v>45</v>
      </c>
      <c r="C61" s="47" t="s">
        <v>11</v>
      </c>
      <c r="D61" s="72" t="s">
        <v>124</v>
      </c>
      <c r="E61" s="34" t="s">
        <v>12</v>
      </c>
      <c r="F61" s="35">
        <f t="shared" si="2"/>
        <v>14000</v>
      </c>
      <c r="G61" s="43">
        <v>10000</v>
      </c>
      <c r="H61" s="43"/>
      <c r="I61" s="43">
        <v>1000</v>
      </c>
      <c r="J61" s="43"/>
      <c r="K61" s="43">
        <v>3000</v>
      </c>
      <c r="L61" s="38" t="s">
        <v>60</v>
      </c>
      <c r="M61" s="38" t="s">
        <v>20</v>
      </c>
      <c r="N61" s="39" t="s">
        <v>13</v>
      </c>
      <c r="O61" s="38" t="s">
        <v>13</v>
      </c>
      <c r="P61" s="39" t="s">
        <v>12</v>
      </c>
      <c r="Q61" s="38" t="s">
        <v>33</v>
      </c>
      <c r="R61" s="85" t="s">
        <v>142</v>
      </c>
    </row>
    <row r="62" spans="1:18" ht="24" x14ac:dyDescent="0.3">
      <c r="A62" s="33">
        <v>24</v>
      </c>
      <c r="B62" s="61" t="s">
        <v>46</v>
      </c>
      <c r="C62" s="47" t="s">
        <v>11</v>
      </c>
      <c r="D62" s="72" t="s">
        <v>124</v>
      </c>
      <c r="E62" s="34" t="s">
        <v>12</v>
      </c>
      <c r="F62" s="35">
        <f t="shared" si="2"/>
        <v>18000</v>
      </c>
      <c r="G62" s="43">
        <v>18000</v>
      </c>
      <c r="H62" s="43"/>
      <c r="I62" s="43"/>
      <c r="J62" s="43"/>
      <c r="K62" s="43"/>
      <c r="L62" s="38" t="s">
        <v>60</v>
      </c>
      <c r="M62" s="38" t="s">
        <v>20</v>
      </c>
      <c r="N62" s="39" t="s">
        <v>13</v>
      </c>
      <c r="O62" s="38" t="s">
        <v>13</v>
      </c>
      <c r="P62" s="39" t="s">
        <v>12</v>
      </c>
      <c r="Q62" s="38" t="s">
        <v>33</v>
      </c>
      <c r="R62" s="85" t="s">
        <v>142</v>
      </c>
    </row>
    <row r="63" spans="1:18" x14ac:dyDescent="0.3">
      <c r="A63" s="33">
        <v>25</v>
      </c>
      <c r="B63" s="39" t="s">
        <v>51</v>
      </c>
      <c r="C63" s="45" t="s">
        <v>11</v>
      </c>
      <c r="D63" s="72" t="s">
        <v>125</v>
      </c>
      <c r="E63" s="34" t="s">
        <v>12</v>
      </c>
      <c r="F63" s="35">
        <f t="shared" si="2"/>
        <v>1000</v>
      </c>
      <c r="G63" s="28"/>
      <c r="H63" s="43"/>
      <c r="I63" s="43">
        <v>1000</v>
      </c>
      <c r="J63" s="43"/>
      <c r="K63" s="43"/>
      <c r="L63" s="38" t="s">
        <v>60</v>
      </c>
      <c r="M63" s="38" t="s">
        <v>20</v>
      </c>
      <c r="N63" s="39" t="s">
        <v>13</v>
      </c>
      <c r="O63" s="38" t="s">
        <v>13</v>
      </c>
      <c r="P63" s="39" t="s">
        <v>12</v>
      </c>
      <c r="Q63" s="38" t="s">
        <v>33</v>
      </c>
      <c r="R63" s="85" t="s">
        <v>142</v>
      </c>
    </row>
    <row r="64" spans="1:18" ht="24.6" x14ac:dyDescent="0.3">
      <c r="A64" s="33">
        <v>26</v>
      </c>
      <c r="B64" s="39" t="s">
        <v>63</v>
      </c>
      <c r="C64" s="48" t="s">
        <v>11</v>
      </c>
      <c r="D64" s="7" t="s">
        <v>101</v>
      </c>
      <c r="E64" s="34" t="s">
        <v>12</v>
      </c>
      <c r="F64" s="35">
        <f t="shared" si="2"/>
        <v>33000</v>
      </c>
      <c r="G64" s="43">
        <v>10000</v>
      </c>
      <c r="H64" s="43"/>
      <c r="I64" s="43"/>
      <c r="J64" s="43">
        <v>3000</v>
      </c>
      <c r="K64" s="43">
        <v>20000</v>
      </c>
      <c r="L64" s="38" t="s">
        <v>60</v>
      </c>
      <c r="M64" s="38" t="s">
        <v>20</v>
      </c>
      <c r="N64" s="39" t="s">
        <v>13</v>
      </c>
      <c r="O64" s="38" t="s">
        <v>13</v>
      </c>
      <c r="P64" s="39" t="s">
        <v>12</v>
      </c>
      <c r="Q64" s="38" t="s">
        <v>33</v>
      </c>
      <c r="R64" s="85" t="s">
        <v>142</v>
      </c>
    </row>
    <row r="65" spans="1:18" x14ac:dyDescent="0.3">
      <c r="A65" s="33">
        <v>27</v>
      </c>
      <c r="B65" s="39" t="s">
        <v>18</v>
      </c>
      <c r="C65" s="32" t="s">
        <v>11</v>
      </c>
      <c r="D65" s="72" t="s">
        <v>127</v>
      </c>
      <c r="E65" s="34" t="s">
        <v>12</v>
      </c>
      <c r="F65" s="35">
        <f t="shared" si="2"/>
        <v>3000</v>
      </c>
      <c r="G65" s="43"/>
      <c r="H65" s="43"/>
      <c r="I65" s="43">
        <v>3000</v>
      </c>
      <c r="J65" s="43"/>
      <c r="K65" s="43"/>
      <c r="L65" s="38" t="s">
        <v>60</v>
      </c>
      <c r="M65" s="38" t="s">
        <v>20</v>
      </c>
      <c r="N65" s="39" t="s">
        <v>13</v>
      </c>
      <c r="O65" s="38" t="s">
        <v>13</v>
      </c>
      <c r="P65" s="39" t="s">
        <v>12</v>
      </c>
      <c r="Q65" s="38" t="s">
        <v>33</v>
      </c>
      <c r="R65" s="85" t="s">
        <v>142</v>
      </c>
    </row>
    <row r="66" spans="1:18" x14ac:dyDescent="0.3">
      <c r="A66" s="33">
        <v>28</v>
      </c>
      <c r="B66" s="39" t="s">
        <v>141</v>
      </c>
      <c r="C66" s="32" t="s">
        <v>11</v>
      </c>
      <c r="D66" s="39" t="s">
        <v>128</v>
      </c>
      <c r="E66" s="34" t="s">
        <v>12</v>
      </c>
      <c r="F66" s="35">
        <f t="shared" si="2"/>
        <v>50000</v>
      </c>
      <c r="G66" s="43">
        <v>5000</v>
      </c>
      <c r="H66" s="43"/>
      <c r="I66" s="43">
        <v>41000</v>
      </c>
      <c r="J66" s="43">
        <v>4000</v>
      </c>
      <c r="K66" s="43"/>
      <c r="L66" s="38" t="s">
        <v>60</v>
      </c>
      <c r="M66" s="38" t="s">
        <v>20</v>
      </c>
      <c r="N66" s="39" t="s">
        <v>13</v>
      </c>
      <c r="O66" s="38" t="s">
        <v>13</v>
      </c>
      <c r="P66" s="39" t="s">
        <v>12</v>
      </c>
      <c r="Q66" s="38" t="s">
        <v>33</v>
      </c>
      <c r="R66" s="85" t="s">
        <v>142</v>
      </c>
    </row>
    <row r="67" spans="1:18" x14ac:dyDescent="0.3">
      <c r="A67" s="33">
        <v>29</v>
      </c>
      <c r="B67" s="18" t="s">
        <v>130</v>
      </c>
      <c r="C67" s="34" t="s">
        <v>11</v>
      </c>
      <c r="D67" s="72" t="s">
        <v>129</v>
      </c>
      <c r="E67" s="34" t="s">
        <v>12</v>
      </c>
      <c r="F67" s="35">
        <f t="shared" si="2"/>
        <v>500</v>
      </c>
      <c r="G67" s="24"/>
      <c r="H67" s="25"/>
      <c r="I67" s="24"/>
      <c r="J67" s="43">
        <v>500</v>
      </c>
      <c r="K67" s="43"/>
      <c r="L67" s="38" t="s">
        <v>60</v>
      </c>
      <c r="M67" s="38" t="s">
        <v>20</v>
      </c>
      <c r="N67" s="39" t="s">
        <v>13</v>
      </c>
      <c r="O67" s="38" t="s">
        <v>13</v>
      </c>
      <c r="P67" s="39" t="s">
        <v>12</v>
      </c>
      <c r="Q67" s="38" t="s">
        <v>33</v>
      </c>
      <c r="R67" s="85" t="s">
        <v>142</v>
      </c>
    </row>
    <row r="68" spans="1:18" x14ac:dyDescent="0.3">
      <c r="A68" s="33">
        <v>30</v>
      </c>
      <c r="B68" s="39" t="s">
        <v>147</v>
      </c>
      <c r="C68" s="32" t="s">
        <v>11</v>
      </c>
      <c r="D68" s="72" t="s">
        <v>117</v>
      </c>
      <c r="E68" s="34" t="s">
        <v>12</v>
      </c>
      <c r="F68" s="35">
        <f t="shared" si="2"/>
        <v>11000</v>
      </c>
      <c r="G68" s="43">
        <v>11000</v>
      </c>
      <c r="H68" s="43"/>
      <c r="I68" s="43"/>
      <c r="J68" s="43"/>
      <c r="K68" s="43"/>
      <c r="L68" s="38" t="s">
        <v>60</v>
      </c>
      <c r="M68" s="38" t="s">
        <v>20</v>
      </c>
      <c r="N68" s="39" t="s">
        <v>13</v>
      </c>
      <c r="O68" s="38" t="s">
        <v>13</v>
      </c>
      <c r="P68" s="39" t="s">
        <v>12</v>
      </c>
      <c r="Q68" s="38" t="s">
        <v>33</v>
      </c>
      <c r="R68" s="85" t="s">
        <v>142</v>
      </c>
    </row>
    <row r="69" spans="1:18" x14ac:dyDescent="0.3">
      <c r="A69" s="33">
        <v>31</v>
      </c>
      <c r="B69" s="7" t="s">
        <v>138</v>
      </c>
      <c r="C69" s="32" t="s">
        <v>11</v>
      </c>
      <c r="D69" s="7" t="s">
        <v>131</v>
      </c>
      <c r="E69" s="34" t="s">
        <v>12</v>
      </c>
      <c r="F69" s="35">
        <f t="shared" si="2"/>
        <v>15000</v>
      </c>
      <c r="G69" s="28"/>
      <c r="H69" s="43">
        <v>15000</v>
      </c>
      <c r="I69" s="43"/>
      <c r="J69" s="43"/>
      <c r="K69" s="43"/>
      <c r="L69" s="38" t="s">
        <v>60</v>
      </c>
      <c r="M69" s="38" t="s">
        <v>20</v>
      </c>
      <c r="N69" s="39" t="s">
        <v>13</v>
      </c>
      <c r="O69" s="38" t="s">
        <v>13</v>
      </c>
      <c r="P69" s="39" t="s">
        <v>12</v>
      </c>
      <c r="Q69" s="38" t="s">
        <v>33</v>
      </c>
      <c r="R69" s="85" t="s">
        <v>142</v>
      </c>
    </row>
    <row r="70" spans="1:18" x14ac:dyDescent="0.3">
      <c r="A70" s="33">
        <v>32</v>
      </c>
      <c r="B70" s="49" t="s">
        <v>16</v>
      </c>
      <c r="C70" s="44" t="s">
        <v>11</v>
      </c>
      <c r="D70" s="72" t="s">
        <v>132</v>
      </c>
      <c r="E70" s="34" t="s">
        <v>12</v>
      </c>
      <c r="F70" s="35">
        <f t="shared" si="2"/>
        <v>32000</v>
      </c>
      <c r="G70" s="43"/>
      <c r="H70" s="43">
        <v>16000</v>
      </c>
      <c r="I70" s="43"/>
      <c r="J70" s="43">
        <v>6000</v>
      </c>
      <c r="K70" s="43">
        <v>10000</v>
      </c>
      <c r="L70" s="38" t="s">
        <v>60</v>
      </c>
      <c r="M70" s="38" t="s">
        <v>20</v>
      </c>
      <c r="N70" s="39" t="s">
        <v>13</v>
      </c>
      <c r="O70" s="38" t="s">
        <v>13</v>
      </c>
      <c r="P70" s="39" t="s">
        <v>12</v>
      </c>
      <c r="Q70" s="38" t="s">
        <v>33</v>
      </c>
      <c r="R70" s="85" t="s">
        <v>142</v>
      </c>
    </row>
    <row r="71" spans="1:18" x14ac:dyDescent="0.3">
      <c r="A71" s="33">
        <v>33</v>
      </c>
      <c r="B71" s="39" t="s">
        <v>53</v>
      </c>
      <c r="C71" s="32" t="s">
        <v>11</v>
      </c>
      <c r="D71" s="72" t="s">
        <v>132</v>
      </c>
      <c r="E71" s="34" t="s">
        <v>12</v>
      </c>
      <c r="F71" s="35">
        <f t="shared" si="2"/>
        <v>4500</v>
      </c>
      <c r="G71" s="43"/>
      <c r="H71" s="43"/>
      <c r="I71" s="43">
        <v>3000</v>
      </c>
      <c r="J71" s="43">
        <v>1500</v>
      </c>
      <c r="K71" s="43"/>
      <c r="L71" s="38" t="s">
        <v>60</v>
      </c>
      <c r="M71" s="38" t="s">
        <v>20</v>
      </c>
      <c r="N71" s="39" t="s">
        <v>13</v>
      </c>
      <c r="O71" s="38" t="s">
        <v>13</v>
      </c>
      <c r="P71" s="39" t="s">
        <v>12</v>
      </c>
      <c r="Q71" s="38" t="s">
        <v>33</v>
      </c>
      <c r="R71" s="85" t="s">
        <v>142</v>
      </c>
    </row>
    <row r="72" spans="1:18" x14ac:dyDescent="0.3">
      <c r="A72" s="33">
        <v>34</v>
      </c>
      <c r="B72" s="39" t="s">
        <v>44</v>
      </c>
      <c r="C72" s="32" t="s">
        <v>11</v>
      </c>
      <c r="D72" s="72" t="s">
        <v>132</v>
      </c>
      <c r="E72" s="34" t="s">
        <v>12</v>
      </c>
      <c r="F72" s="35">
        <f t="shared" si="2"/>
        <v>28000</v>
      </c>
      <c r="G72" s="43">
        <v>25000</v>
      </c>
      <c r="H72" s="43"/>
      <c r="I72" s="43"/>
      <c r="J72" s="43"/>
      <c r="K72" s="43">
        <v>3000</v>
      </c>
      <c r="L72" s="38" t="s">
        <v>60</v>
      </c>
      <c r="M72" s="38" t="s">
        <v>20</v>
      </c>
      <c r="N72" s="39" t="s">
        <v>13</v>
      </c>
      <c r="O72" s="38" t="s">
        <v>13</v>
      </c>
      <c r="P72" s="39" t="s">
        <v>12</v>
      </c>
      <c r="Q72" s="38" t="s">
        <v>33</v>
      </c>
      <c r="R72" s="85" t="s">
        <v>142</v>
      </c>
    </row>
    <row r="73" spans="1:18" x14ac:dyDescent="0.3">
      <c r="A73" s="33">
        <v>35</v>
      </c>
      <c r="B73" s="49" t="s">
        <v>52</v>
      </c>
      <c r="C73" s="44" t="s">
        <v>11</v>
      </c>
      <c r="D73" s="39" t="s">
        <v>133</v>
      </c>
      <c r="E73" s="34" t="s">
        <v>12</v>
      </c>
      <c r="F73" s="35">
        <f t="shared" si="2"/>
        <v>3000</v>
      </c>
      <c r="G73" s="43"/>
      <c r="H73" s="43"/>
      <c r="I73" s="43">
        <v>3000</v>
      </c>
      <c r="J73" s="43"/>
      <c r="K73" s="43"/>
      <c r="L73" s="38" t="s">
        <v>60</v>
      </c>
      <c r="M73" s="38" t="s">
        <v>20</v>
      </c>
      <c r="N73" s="39" t="s">
        <v>13</v>
      </c>
      <c r="O73" s="38" t="s">
        <v>13</v>
      </c>
      <c r="P73" s="39" t="s">
        <v>12</v>
      </c>
      <c r="Q73" s="38" t="s">
        <v>33</v>
      </c>
      <c r="R73" s="85" t="s">
        <v>142</v>
      </c>
    </row>
    <row r="74" spans="1:18" x14ac:dyDescent="0.3">
      <c r="A74" s="33">
        <v>36</v>
      </c>
      <c r="B74" s="39" t="s">
        <v>41</v>
      </c>
      <c r="C74" s="32" t="s">
        <v>11</v>
      </c>
      <c r="D74" s="29" t="s">
        <v>102</v>
      </c>
      <c r="E74" s="32" t="s">
        <v>12</v>
      </c>
      <c r="F74" s="35">
        <f t="shared" si="2"/>
        <v>12500</v>
      </c>
      <c r="G74" s="43"/>
      <c r="H74" s="43">
        <v>10000</v>
      </c>
      <c r="I74" s="43"/>
      <c r="J74" s="43">
        <v>2500</v>
      </c>
      <c r="K74" s="43"/>
      <c r="L74" s="38" t="s">
        <v>60</v>
      </c>
      <c r="M74" s="38" t="s">
        <v>20</v>
      </c>
      <c r="N74" s="39" t="s">
        <v>13</v>
      </c>
      <c r="O74" s="39" t="s">
        <v>13</v>
      </c>
      <c r="P74" s="39" t="s">
        <v>12</v>
      </c>
      <c r="Q74" s="38" t="s">
        <v>33</v>
      </c>
      <c r="R74" s="85" t="s">
        <v>142</v>
      </c>
    </row>
    <row r="75" spans="1:18" x14ac:dyDescent="0.3">
      <c r="A75" s="33">
        <v>37</v>
      </c>
      <c r="B75" s="39" t="s">
        <v>145</v>
      </c>
      <c r="C75" s="32" t="s">
        <v>11</v>
      </c>
      <c r="D75" s="22" t="s">
        <v>146</v>
      </c>
      <c r="E75" s="34" t="s">
        <v>12</v>
      </c>
      <c r="F75" s="35">
        <f t="shared" si="2"/>
        <v>20000</v>
      </c>
      <c r="G75" s="43">
        <v>17000</v>
      </c>
      <c r="H75" s="43"/>
      <c r="I75" s="43"/>
      <c r="J75" s="43"/>
      <c r="K75" s="43">
        <v>3000</v>
      </c>
      <c r="L75" s="38" t="s">
        <v>60</v>
      </c>
      <c r="M75" s="38" t="s">
        <v>20</v>
      </c>
      <c r="N75" s="39" t="s">
        <v>13</v>
      </c>
      <c r="O75" s="38" t="s">
        <v>13</v>
      </c>
      <c r="P75" s="39" t="s">
        <v>12</v>
      </c>
      <c r="Q75" s="38" t="s">
        <v>33</v>
      </c>
      <c r="R75" s="85" t="s">
        <v>142</v>
      </c>
    </row>
    <row r="76" spans="1:18" x14ac:dyDescent="0.3">
      <c r="A76" s="33"/>
      <c r="B76" s="50"/>
      <c r="C76" s="242" t="s">
        <v>148</v>
      </c>
      <c r="D76" s="243"/>
      <c r="E76" s="244"/>
      <c r="F76" s="42">
        <f>SUM(F39:F75)</f>
        <v>412670</v>
      </c>
      <c r="G76" s="31"/>
      <c r="H76" s="31"/>
      <c r="I76" s="31"/>
      <c r="J76" s="31"/>
      <c r="K76" s="31"/>
      <c r="L76" s="241"/>
      <c r="M76" s="241"/>
      <c r="N76" s="241"/>
      <c r="O76" s="241"/>
      <c r="P76" s="241"/>
      <c r="Q76" s="241"/>
      <c r="R76" s="86"/>
    </row>
    <row r="77" spans="1:18" x14ac:dyDescent="0.3">
      <c r="A77" s="33"/>
      <c r="B77" s="6"/>
      <c r="C77" s="75"/>
      <c r="D77" s="17"/>
      <c r="E77" s="76"/>
      <c r="F77" s="40"/>
      <c r="G77" s="31">
        <f>SUM(G11:G75)</f>
        <v>151000</v>
      </c>
      <c r="H77" s="31">
        <f>SUM(H11:H76)</f>
        <v>109000</v>
      </c>
      <c r="I77" s="31">
        <f>SUM(I11:I76)</f>
        <v>79500</v>
      </c>
      <c r="J77" s="31">
        <f>SUM(J11:J76)</f>
        <v>57400</v>
      </c>
      <c r="K77" s="31">
        <f>SUM(K11:K76)</f>
        <v>96000</v>
      </c>
      <c r="L77" s="88"/>
      <c r="M77" s="89"/>
      <c r="N77" s="88"/>
      <c r="O77" s="88"/>
      <c r="P77" s="88"/>
      <c r="Q77" s="86"/>
      <c r="R77" s="88"/>
    </row>
    <row r="78" spans="1:18" x14ac:dyDescent="0.3">
      <c r="A78" s="98"/>
      <c r="B78" s="75" t="s">
        <v>35</v>
      </c>
      <c r="C78" s="75"/>
      <c r="D78" s="36"/>
      <c r="E78" s="75"/>
      <c r="F78" s="19"/>
      <c r="G78" s="24"/>
      <c r="H78" s="24"/>
      <c r="I78" s="24"/>
      <c r="J78" s="24"/>
      <c r="K78" s="24"/>
      <c r="L78" s="18"/>
      <c r="M78" s="18"/>
      <c r="N78" s="18"/>
      <c r="O78" s="18"/>
      <c r="P78" s="18"/>
      <c r="Q78" s="18"/>
      <c r="R78" s="18"/>
    </row>
    <row r="79" spans="1:18" x14ac:dyDescent="0.3">
      <c r="A79" s="98"/>
      <c r="B79" s="75" t="s">
        <v>36</v>
      </c>
      <c r="C79" s="75"/>
      <c r="D79" s="36"/>
      <c r="E79" s="75"/>
      <c r="F79" s="19"/>
      <c r="G79" s="24"/>
      <c r="H79" s="24"/>
      <c r="I79" s="24"/>
      <c r="J79" s="24"/>
      <c r="K79" s="24"/>
      <c r="L79" s="18"/>
      <c r="M79" s="18"/>
      <c r="N79" s="18"/>
      <c r="O79" s="18"/>
      <c r="P79" s="18"/>
      <c r="Q79" s="18"/>
      <c r="R79" s="18"/>
    </row>
    <row r="80" spans="1:18" x14ac:dyDescent="0.3">
      <c r="A80" s="53"/>
      <c r="B80" s="12"/>
      <c r="C80" s="12"/>
      <c r="D80" s="4"/>
      <c r="E80" s="1"/>
      <c r="F80" s="13"/>
      <c r="G80" s="10"/>
      <c r="H80" s="10"/>
      <c r="I80" s="10"/>
      <c r="J80" s="10"/>
      <c r="K80" s="10"/>
      <c r="L80" s="69"/>
      <c r="M80" s="69"/>
      <c r="N80" s="69"/>
      <c r="O80" s="69"/>
      <c r="P80" s="69"/>
      <c r="Q80" s="69"/>
      <c r="R80" s="69"/>
    </row>
    <row r="81" spans="1:18" x14ac:dyDescent="0.3">
      <c r="A81" s="53"/>
      <c r="B81" s="12"/>
      <c r="C81" s="12"/>
      <c r="D81" s="4"/>
      <c r="E81" s="1"/>
      <c r="F81" s="13"/>
      <c r="G81" s="10"/>
      <c r="H81" s="10"/>
      <c r="I81" s="10"/>
      <c r="J81" s="10"/>
      <c r="K81" s="10"/>
      <c r="L81" s="69"/>
      <c r="M81" s="69"/>
      <c r="N81" s="69"/>
      <c r="O81" s="69"/>
      <c r="P81" s="69"/>
      <c r="Q81" s="69"/>
      <c r="R81" s="69"/>
    </row>
    <row r="82" spans="1:18" x14ac:dyDescent="0.3">
      <c r="A82" s="53"/>
      <c r="B82" s="1"/>
      <c r="C82" s="1"/>
      <c r="D82" s="4"/>
      <c r="E82" s="1"/>
      <c r="F82" s="13"/>
      <c r="G82" s="10"/>
      <c r="H82" s="10"/>
      <c r="I82" s="10"/>
      <c r="J82" s="10"/>
      <c r="K82" s="10"/>
      <c r="L82" s="69"/>
      <c r="M82" s="69"/>
      <c r="N82" s="69"/>
      <c r="O82" s="69"/>
      <c r="P82" s="69"/>
      <c r="Q82" s="69"/>
      <c r="R82" s="69"/>
    </row>
    <row r="83" spans="1:18" x14ac:dyDescent="0.3">
      <c r="A83" s="53"/>
      <c r="B83" s="1"/>
      <c r="C83" s="1"/>
      <c r="D83" s="4"/>
      <c r="E83" s="1"/>
      <c r="F83" s="13"/>
      <c r="G83" s="10"/>
      <c r="H83" s="10"/>
      <c r="I83" s="10"/>
      <c r="J83" s="10"/>
      <c r="K83" s="10"/>
      <c r="L83" s="69"/>
      <c r="M83" s="69"/>
      <c r="N83" s="69"/>
      <c r="O83" s="69"/>
      <c r="P83" s="69"/>
      <c r="Q83" s="69"/>
      <c r="R83" s="69"/>
    </row>
    <row r="84" spans="1:18" x14ac:dyDescent="0.3">
      <c r="A84" s="53"/>
      <c r="B84" s="1" t="s">
        <v>192</v>
      </c>
      <c r="C84" s="1"/>
      <c r="D84" s="4"/>
      <c r="E84" s="1"/>
      <c r="F84" s="13"/>
      <c r="G84" s="10"/>
      <c r="H84" s="10"/>
      <c r="I84" s="10"/>
      <c r="J84" s="10"/>
      <c r="K84" s="10"/>
      <c r="L84" s="69"/>
      <c r="M84" s="69"/>
      <c r="N84" s="69"/>
      <c r="O84" s="69"/>
      <c r="P84" s="69"/>
      <c r="Q84" s="69"/>
      <c r="R84" s="69"/>
    </row>
    <row r="85" spans="1:18" x14ac:dyDescent="0.3">
      <c r="A85" s="53"/>
      <c r="B85" s="2" t="s">
        <v>193</v>
      </c>
      <c r="C85" s="1"/>
      <c r="D85" s="5"/>
      <c r="E85" s="1"/>
      <c r="F85" s="13"/>
      <c r="G85" s="10"/>
      <c r="H85" s="10"/>
      <c r="I85" s="10"/>
      <c r="J85" s="10"/>
      <c r="K85" s="10"/>
      <c r="L85" s="90"/>
      <c r="M85" s="91"/>
      <c r="N85" s="69"/>
      <c r="O85" s="69"/>
      <c r="P85" s="69"/>
      <c r="Q85" s="69"/>
      <c r="R85" s="69"/>
    </row>
    <row r="86" spans="1:18" x14ac:dyDescent="0.3">
      <c r="A86" s="9"/>
      <c r="B86" s="54" t="s">
        <v>31</v>
      </c>
      <c r="C86" s="55"/>
      <c r="D86" s="56" t="s">
        <v>30</v>
      </c>
      <c r="E86" s="55"/>
      <c r="F86" s="57"/>
      <c r="G86" s="58"/>
      <c r="H86" s="58"/>
      <c r="I86" s="58"/>
      <c r="J86" s="58"/>
      <c r="K86" s="58"/>
      <c r="L86" s="90"/>
      <c r="M86" s="69"/>
      <c r="N86" s="69"/>
      <c r="O86" s="69"/>
      <c r="P86" s="69"/>
      <c r="Q86" s="69"/>
      <c r="R86" s="69"/>
    </row>
    <row r="87" spans="1:18" x14ac:dyDescent="0.3">
      <c r="A87" s="9"/>
      <c r="B87" s="55"/>
      <c r="C87" s="55"/>
      <c r="D87" s="59"/>
      <c r="E87" s="55"/>
      <c r="F87" s="57"/>
      <c r="G87" s="58"/>
      <c r="H87" s="58"/>
      <c r="I87" s="58"/>
      <c r="J87" s="58"/>
      <c r="K87" s="58"/>
      <c r="L87" s="90"/>
      <c r="M87" s="69"/>
      <c r="N87" s="69"/>
      <c r="O87" s="69"/>
      <c r="P87" s="69"/>
      <c r="Q87" s="69"/>
      <c r="R87" s="69"/>
    </row>
    <row r="88" spans="1:18" x14ac:dyDescent="0.3">
      <c r="A88" s="8"/>
      <c r="B88" s="3" t="s">
        <v>43</v>
      </c>
      <c r="C88" s="3"/>
      <c r="D88" s="4"/>
      <c r="E88" s="1"/>
      <c r="F88" s="13"/>
      <c r="G88" s="10"/>
      <c r="H88" s="10"/>
      <c r="I88" s="10"/>
      <c r="J88" s="10"/>
      <c r="K88" s="10"/>
      <c r="L88" s="90"/>
      <c r="M88" s="69"/>
      <c r="N88" s="69"/>
      <c r="O88" s="69"/>
      <c r="P88" s="69"/>
      <c r="Q88" s="69"/>
      <c r="R88" s="69"/>
    </row>
  </sheetData>
  <mergeCells count="11">
    <mergeCell ref="C76:E76"/>
    <mergeCell ref="L76:Q76"/>
    <mergeCell ref="B5:P5"/>
    <mergeCell ref="C10:R10"/>
    <mergeCell ref="C30:E30"/>
    <mergeCell ref="G30:R30"/>
    <mergeCell ref="C33:R33"/>
    <mergeCell ref="C35:E35"/>
    <mergeCell ref="L35:R35"/>
    <mergeCell ref="C38:R38"/>
    <mergeCell ref="G7:K7"/>
  </mergeCells>
  <hyperlinks>
    <hyperlink ref="B59" r:id="rId1" tooltip="Rodyti sutartis susijusias su Apsaugos paslaugos" display="http://cvpp.lt/index.php?option=com_vptpublic&amp;task=sutartys&amp;Itemid=109&amp;filter_show=1&amp;filter_limit=10&amp;filter_cpv=79713000-5&amp;filter_supplier=tigro+%C5%A1uolis"/>
    <hyperlink ref="D51" r:id="rId2" tooltip="Rodyti sutartis susijusias su Inžinerinio projektavimo paslaugos" display="http://cvpp.lt/index.php?option=com_vptpublic&amp;task=sutartys&amp;Itemid=109&amp;filter_show=1&amp;filter_limit=10&amp;filter_cpv=71320000-7"/>
    <hyperlink ref="D11" r:id="rId3" tooltip="Rodyti sutartis susijusias su Gėlių kompozicijos ir puokštės" display="http://cvpp.lt/index.php?option=com_vptpublic&amp;task=sutartys&amp;Itemid=109&amp;filter_show=1&amp;filter_limit=10&amp;filter_cpv=03121210-0"/>
    <hyperlink ref="D12" r:id="rId4" tooltip="Rodyti sutartis susijusias su Įvairūs viršutiniai drabužiai" display="http://cvpp.lt/index.php?option=com_vptpublic&amp;task=sutartys&amp;Itemid=109&amp;filter_show=1&amp;filter_limit=10&amp;filter_cpv=18230000-0"/>
    <hyperlink ref="D74" r:id="rId5" tooltip="Rodyti sutartis susijusias su Garso specialistų paslaugos" display="http://cvpp.lt/index.php?option=com_vptpublic&amp;task=sutartys&amp;Itemid=109&amp;filter_show=1&amp;filter_limit=10&amp;filter_cpv=92370000-5"/>
    <hyperlink ref="D58" r:id="rId6" tooltip="Rodyti sutartis susijusias su Vertimo raštu paslaugos" display="http://cvpp.lt/index.php?option=com_vptpublic&amp;task=sutartys&amp;Itemid=109&amp;filter_show=1&amp;filter_limit=10&amp;filter_cpv=79530000-8"/>
    <hyperlink ref="D28" r:id="rId7" tooltip="Rodyti sutartis susijusias su Palapinės" display="http://cvpp.lt/index.php?option=com_vptpublic&amp;task=sutartys&amp;Itemid=109&amp;filter_show=1&amp;filter_limit=10&amp;filter_cpv=39522530-1"/>
    <hyperlink ref="D19" r:id="rId8" tooltip="Rodyti sutartis susijusias su Garso įrašai" display="http://cvpp.lt/index.php?option=com_vptpublic&amp;task=sutartys&amp;Itemid=109&amp;filter_show=1&amp;filter_limit=10&amp;filter_cpv=32353000-2"/>
    <hyperlink ref="B20" r:id="rId9" tooltip="Rodyti sutartis susijusias su Apsaugos priemonės" display="http://cvpp.lt/index.php?option=com_vptpublic&amp;task=sutartys&amp;Itemid=109&amp;filter_show=1&amp;filter_limit=10&amp;filter_cpv=18143000-3"/>
    <hyperlink ref="B13" r:id="rId10" tooltip="Rodyti sutartis susijusias su Įvairi biuro įranga ir reikmenys" display="http://cvpp.lt/index.php?option=com_vptpublic&amp;task=sutartys&amp;Itemid=109&amp;filter_show=1&amp;filter_limit=10&amp;filter_cpv=30190000-7"/>
  </hyperlinks>
  <pageMargins left="0.7" right="0.7" top="0.75" bottom="0.75" header="0.3" footer="0.3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opLeftCell="C1" zoomScaleNormal="100" workbookViewId="0">
      <selection activeCell="L2" sqref="L2"/>
    </sheetView>
  </sheetViews>
  <sheetFormatPr defaultColWidth="9.109375" defaultRowHeight="12" customHeight="1" x14ac:dyDescent="0.25"/>
  <cols>
    <col min="1" max="1" width="5.88671875" style="92" customWidth="1"/>
    <col min="2" max="2" width="37" style="92" customWidth="1"/>
    <col min="3" max="3" width="8.109375" style="92" customWidth="1"/>
    <col min="4" max="4" width="11.5546875" style="92" customWidth="1"/>
    <col min="5" max="5" width="5.109375" style="92" customWidth="1"/>
    <col min="6" max="6" width="8.33203125" style="92" customWidth="1"/>
    <col min="7" max="7" width="8.33203125" style="204" customWidth="1"/>
    <col min="8" max="8" width="6.44140625" style="204" customWidth="1"/>
    <col min="9" max="9" width="8.33203125" style="210" customWidth="1"/>
    <col min="10" max="10" width="7.33203125" style="204" customWidth="1"/>
    <col min="11" max="11" width="6.5546875" style="204" customWidth="1"/>
    <col min="12" max="12" width="8.6640625" style="204" customWidth="1"/>
    <col min="13" max="13" width="9" style="204" customWidth="1"/>
    <col min="14" max="14" width="7" style="204" customWidth="1"/>
    <col min="15" max="15" width="6.5546875" style="204" customWidth="1"/>
    <col min="16" max="16" width="8.5546875" style="92" customWidth="1"/>
    <col min="17" max="17" width="7.109375" style="92" customWidth="1"/>
    <col min="18" max="18" width="6.5546875" style="92" customWidth="1"/>
    <col min="19" max="19" width="5.5546875" style="92" customWidth="1"/>
    <col min="20" max="20" width="5.109375" style="92" customWidth="1"/>
    <col min="21" max="21" width="16" style="92" customWidth="1"/>
    <col min="22" max="16384" width="9.109375" style="92"/>
  </cols>
  <sheetData>
    <row r="1" spans="1:21" ht="12" customHeight="1" x14ac:dyDescent="0.25">
      <c r="L1" s="204" t="s">
        <v>184</v>
      </c>
    </row>
    <row r="2" spans="1:21" ht="12" customHeight="1" x14ac:dyDescent="0.25">
      <c r="L2" s="204" t="s">
        <v>202</v>
      </c>
    </row>
    <row r="3" spans="1:21" ht="12" customHeight="1" x14ac:dyDescent="0.25">
      <c r="A3" s="8"/>
      <c r="D3" s="10"/>
      <c r="F3" s="13"/>
      <c r="G3" s="205"/>
      <c r="H3" s="205"/>
      <c r="I3" s="205"/>
      <c r="J3" s="205"/>
      <c r="K3" s="205"/>
      <c r="L3" s="205"/>
      <c r="M3" s="205"/>
      <c r="N3" s="205"/>
      <c r="O3" s="205"/>
      <c r="P3" s="69"/>
      <c r="Q3" s="69"/>
      <c r="R3" s="69"/>
      <c r="S3" s="69"/>
      <c r="T3" s="69"/>
      <c r="U3" s="69"/>
    </row>
    <row r="4" spans="1:21" ht="12" customHeight="1" x14ac:dyDescent="0.25">
      <c r="A4" s="8"/>
      <c r="B4" s="255" t="s">
        <v>201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69"/>
      <c r="U4" s="69"/>
    </row>
    <row r="5" spans="1:21" ht="13.5" customHeight="1" x14ac:dyDescent="0.25">
      <c r="A5" s="8"/>
      <c r="B5" s="11"/>
      <c r="C5" s="11"/>
      <c r="D5" s="10"/>
      <c r="E5" s="11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10"/>
      <c r="Q5" s="10"/>
      <c r="R5" s="10"/>
      <c r="S5" s="10"/>
      <c r="T5" s="69"/>
      <c r="U5" s="69"/>
    </row>
    <row r="6" spans="1:21" ht="144" customHeight="1" x14ac:dyDescent="0.25">
      <c r="A6" s="14" t="s">
        <v>0</v>
      </c>
      <c r="B6" s="15" t="s">
        <v>1</v>
      </c>
      <c r="C6" s="15" t="s">
        <v>2</v>
      </c>
      <c r="D6" s="16" t="s">
        <v>3</v>
      </c>
      <c r="E6" s="15" t="s">
        <v>4</v>
      </c>
      <c r="F6" s="15" t="s">
        <v>190</v>
      </c>
      <c r="G6" s="218" t="s">
        <v>185</v>
      </c>
      <c r="H6" s="219" t="s">
        <v>156</v>
      </c>
      <c r="I6" s="219" t="s">
        <v>157</v>
      </c>
      <c r="J6" s="219" t="s">
        <v>158</v>
      </c>
      <c r="K6" s="219" t="s">
        <v>159</v>
      </c>
      <c r="L6" s="219" t="s">
        <v>160</v>
      </c>
      <c r="M6" s="219" t="s">
        <v>161</v>
      </c>
      <c r="N6" s="219" t="s">
        <v>162</v>
      </c>
      <c r="O6" s="219" t="s">
        <v>163</v>
      </c>
      <c r="P6" s="15" t="s">
        <v>32</v>
      </c>
      <c r="Q6" s="15" t="s">
        <v>5</v>
      </c>
      <c r="R6" s="15" t="s">
        <v>6</v>
      </c>
      <c r="S6" s="15" t="s">
        <v>7</v>
      </c>
      <c r="T6" s="87" t="s">
        <v>9</v>
      </c>
      <c r="U6" s="14" t="s">
        <v>10</v>
      </c>
    </row>
    <row r="7" spans="1:21" ht="12" customHeight="1" x14ac:dyDescent="0.25">
      <c r="A7" s="190">
        <v>1</v>
      </c>
      <c r="B7" s="174">
        <v>2</v>
      </c>
      <c r="C7" s="174">
        <v>3</v>
      </c>
      <c r="D7" s="160">
        <v>4</v>
      </c>
      <c r="E7" s="174">
        <v>5</v>
      </c>
      <c r="F7" s="175">
        <v>6</v>
      </c>
      <c r="G7" s="220"/>
      <c r="H7" s="221"/>
      <c r="I7" s="221"/>
      <c r="J7" s="221"/>
      <c r="K7" s="221"/>
      <c r="L7" s="221"/>
      <c r="M7" s="221"/>
      <c r="N7" s="221"/>
      <c r="O7" s="221"/>
      <c r="P7" s="160">
        <v>7</v>
      </c>
      <c r="Q7" s="160">
        <v>8</v>
      </c>
      <c r="R7" s="160">
        <v>10</v>
      </c>
      <c r="S7" s="160">
        <v>11</v>
      </c>
      <c r="T7" s="162">
        <v>12</v>
      </c>
      <c r="U7" s="162">
        <v>13</v>
      </c>
    </row>
    <row r="8" spans="1:21" ht="12" customHeight="1" x14ac:dyDescent="0.25">
      <c r="A8" s="190"/>
      <c r="B8" s="176"/>
      <c r="C8" s="177"/>
      <c r="D8" s="177"/>
      <c r="E8" s="177"/>
      <c r="F8" s="178"/>
      <c r="G8" s="220">
        <v>1</v>
      </c>
      <c r="H8" s="220">
        <v>2</v>
      </c>
      <c r="I8" s="220">
        <v>3</v>
      </c>
      <c r="J8" s="220">
        <v>4</v>
      </c>
      <c r="K8" s="220">
        <v>5</v>
      </c>
      <c r="L8" s="220">
        <v>6</v>
      </c>
      <c r="M8" s="220">
        <v>7</v>
      </c>
      <c r="N8" s="220">
        <v>8</v>
      </c>
      <c r="O8" s="220">
        <v>9</v>
      </c>
      <c r="P8" s="160"/>
      <c r="Q8" s="160"/>
      <c r="R8" s="160"/>
      <c r="S8" s="160"/>
      <c r="T8" s="162"/>
      <c r="U8" s="162"/>
    </row>
    <row r="9" spans="1:21" ht="12" customHeight="1" x14ac:dyDescent="0.25">
      <c r="A9" s="190"/>
      <c r="B9" s="209" t="s">
        <v>66</v>
      </c>
      <c r="C9" s="256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8"/>
    </row>
    <row r="10" spans="1:21" ht="12" customHeight="1" x14ac:dyDescent="0.25">
      <c r="A10" s="78">
        <v>1</v>
      </c>
      <c r="B10" s="193" t="s">
        <v>93</v>
      </c>
      <c r="C10" s="162" t="s">
        <v>14</v>
      </c>
      <c r="D10" s="160" t="s">
        <v>186</v>
      </c>
      <c r="E10" s="162" t="s">
        <v>12</v>
      </c>
      <c r="F10" s="179">
        <f>SUM(G10+H10+I10+J10+K10+L10+M10+N10+O10)</f>
        <v>248.82</v>
      </c>
      <c r="G10" s="221"/>
      <c r="H10" s="221"/>
      <c r="I10" s="221"/>
      <c r="J10" s="221">
        <v>248.82</v>
      </c>
      <c r="K10" s="221"/>
      <c r="L10" s="221"/>
      <c r="M10" s="221"/>
      <c r="N10" s="221"/>
      <c r="O10" s="221"/>
      <c r="P10" s="211">
        <v>44561</v>
      </c>
      <c r="Q10" s="162" t="s">
        <v>188</v>
      </c>
      <c r="R10" s="162" t="s">
        <v>13</v>
      </c>
      <c r="S10" s="160" t="s">
        <v>12</v>
      </c>
      <c r="T10" s="162" t="s">
        <v>33</v>
      </c>
      <c r="U10" s="160" t="s">
        <v>89</v>
      </c>
    </row>
    <row r="11" spans="1:21" ht="12" customHeight="1" x14ac:dyDescent="0.25">
      <c r="A11" s="190">
        <v>15</v>
      </c>
      <c r="B11" s="181" t="s">
        <v>59</v>
      </c>
      <c r="C11" s="160" t="s">
        <v>14</v>
      </c>
      <c r="D11" s="166" t="s">
        <v>97</v>
      </c>
      <c r="E11" s="162" t="s">
        <v>12</v>
      </c>
      <c r="F11" s="179">
        <f>SUM(G11+H11+I11+J11+K11+L11+M11+N11+O11)</f>
        <v>3200</v>
      </c>
      <c r="G11" s="222"/>
      <c r="H11" s="223"/>
      <c r="I11" s="224"/>
      <c r="J11" s="224"/>
      <c r="K11" s="224"/>
      <c r="L11" s="224">
        <v>3200</v>
      </c>
      <c r="M11" s="221"/>
      <c r="N11" s="221"/>
      <c r="O11" s="221"/>
      <c r="P11" s="211">
        <v>44561</v>
      </c>
      <c r="Q11" s="162" t="s">
        <v>188</v>
      </c>
      <c r="R11" s="162" t="s">
        <v>13</v>
      </c>
      <c r="S11" s="160" t="s">
        <v>12</v>
      </c>
      <c r="T11" s="162" t="s">
        <v>33</v>
      </c>
      <c r="U11" s="160" t="s">
        <v>89</v>
      </c>
    </row>
    <row r="12" spans="1:21" ht="12" customHeight="1" x14ac:dyDescent="0.25">
      <c r="A12" s="190"/>
      <c r="B12" s="181"/>
      <c r="C12" s="160"/>
      <c r="D12" s="166"/>
      <c r="E12" s="162" t="s">
        <v>12</v>
      </c>
      <c r="F12" s="179"/>
      <c r="G12" s="222"/>
      <c r="H12" s="223"/>
      <c r="I12" s="224"/>
      <c r="J12" s="224"/>
      <c r="K12" s="224"/>
      <c r="L12" s="224"/>
      <c r="M12" s="221"/>
      <c r="N12" s="221"/>
      <c r="O12" s="221"/>
      <c r="P12" s="211">
        <v>44561</v>
      </c>
      <c r="Q12" s="162" t="s">
        <v>188</v>
      </c>
      <c r="R12" s="162" t="s">
        <v>13</v>
      </c>
      <c r="S12" s="160" t="s">
        <v>12</v>
      </c>
      <c r="T12" s="162"/>
      <c r="U12" s="160"/>
    </row>
    <row r="13" spans="1:21" ht="12" customHeight="1" x14ac:dyDescent="0.25">
      <c r="A13" s="78">
        <v>20</v>
      </c>
      <c r="B13" s="167" t="s">
        <v>167</v>
      </c>
      <c r="C13" s="160" t="s">
        <v>14</v>
      </c>
      <c r="D13" s="165" t="s">
        <v>187</v>
      </c>
      <c r="E13" s="162" t="s">
        <v>12</v>
      </c>
      <c r="F13" s="179">
        <f t="shared" ref="F13:F35" si="0">SUM(G13+H13+I13+J13+K13+L13+M13+N13+O13)</f>
        <v>17000</v>
      </c>
      <c r="G13" s="225"/>
      <c r="H13" s="226"/>
      <c r="I13" s="221">
        <v>17000</v>
      </c>
      <c r="J13" s="221"/>
      <c r="K13" s="221"/>
      <c r="L13" s="221"/>
      <c r="M13" s="221"/>
      <c r="N13" s="221"/>
      <c r="O13" s="221"/>
      <c r="P13" s="211">
        <v>44561</v>
      </c>
      <c r="Q13" s="162" t="s">
        <v>188</v>
      </c>
      <c r="R13" s="162" t="s">
        <v>13</v>
      </c>
      <c r="S13" s="160" t="s">
        <v>12</v>
      </c>
      <c r="T13" s="162" t="s">
        <v>33</v>
      </c>
      <c r="U13" s="160" t="s">
        <v>89</v>
      </c>
    </row>
    <row r="14" spans="1:21" ht="12" customHeight="1" x14ac:dyDescent="0.25">
      <c r="A14" s="78">
        <v>21</v>
      </c>
      <c r="B14" s="194" t="s">
        <v>171</v>
      </c>
      <c r="C14" s="160" t="s">
        <v>14</v>
      </c>
      <c r="D14" s="161" t="s">
        <v>172</v>
      </c>
      <c r="E14" s="162" t="s">
        <v>12</v>
      </c>
      <c r="F14" s="179">
        <f t="shared" si="0"/>
        <v>1000</v>
      </c>
      <c r="G14" s="225"/>
      <c r="H14" s="226"/>
      <c r="I14" s="221">
        <v>1000</v>
      </c>
      <c r="J14" s="221"/>
      <c r="K14" s="221"/>
      <c r="L14" s="221"/>
      <c r="M14" s="221"/>
      <c r="N14" s="221"/>
      <c r="O14" s="221"/>
      <c r="P14" s="211">
        <v>44561</v>
      </c>
      <c r="Q14" s="162" t="s">
        <v>188</v>
      </c>
      <c r="R14" s="162" t="s">
        <v>13</v>
      </c>
      <c r="S14" s="160" t="s">
        <v>12</v>
      </c>
      <c r="T14" s="162" t="s">
        <v>33</v>
      </c>
      <c r="U14" s="160" t="s">
        <v>89</v>
      </c>
    </row>
    <row r="15" spans="1:21" ht="12" customHeight="1" x14ac:dyDescent="0.25">
      <c r="A15" s="163">
        <v>22</v>
      </c>
      <c r="B15" s="195" t="s">
        <v>175</v>
      </c>
      <c r="C15" s="160" t="s">
        <v>14</v>
      </c>
      <c r="D15" s="164" t="s">
        <v>176</v>
      </c>
      <c r="E15" s="162" t="s">
        <v>12</v>
      </c>
      <c r="F15" s="179">
        <f t="shared" si="0"/>
        <v>6620</v>
      </c>
      <c r="G15" s="225">
        <v>5000</v>
      </c>
      <c r="H15" s="226"/>
      <c r="I15" s="221"/>
      <c r="J15" s="221">
        <v>320</v>
      </c>
      <c r="K15" s="221"/>
      <c r="L15" s="221">
        <v>700</v>
      </c>
      <c r="M15" s="221">
        <v>600</v>
      </c>
      <c r="N15" s="221"/>
      <c r="O15" s="221"/>
      <c r="P15" s="211">
        <v>44561</v>
      </c>
      <c r="Q15" s="162" t="s">
        <v>188</v>
      </c>
      <c r="R15" s="162" t="s">
        <v>13</v>
      </c>
      <c r="S15" s="160" t="s">
        <v>12</v>
      </c>
      <c r="T15" s="162" t="s">
        <v>33</v>
      </c>
      <c r="U15" s="160" t="s">
        <v>89</v>
      </c>
    </row>
    <row r="16" spans="1:21" ht="12" customHeight="1" x14ac:dyDescent="0.25">
      <c r="A16" s="78">
        <v>23</v>
      </c>
      <c r="B16" s="192" t="s">
        <v>177</v>
      </c>
      <c r="C16" s="160" t="s">
        <v>14</v>
      </c>
      <c r="D16" s="164" t="s">
        <v>178</v>
      </c>
      <c r="E16" s="162" t="s">
        <v>12</v>
      </c>
      <c r="F16" s="179">
        <f t="shared" si="0"/>
        <v>74.66</v>
      </c>
      <c r="G16" s="222"/>
      <c r="H16" s="223"/>
      <c r="I16" s="224"/>
      <c r="J16" s="224"/>
      <c r="K16" s="224">
        <v>74.66</v>
      </c>
      <c r="L16" s="224"/>
      <c r="M16" s="224"/>
      <c r="N16" s="224"/>
      <c r="O16" s="224"/>
      <c r="P16" s="211">
        <v>44561</v>
      </c>
      <c r="Q16" s="162" t="s">
        <v>188</v>
      </c>
      <c r="R16" s="162" t="s">
        <v>13</v>
      </c>
      <c r="S16" s="160" t="s">
        <v>12</v>
      </c>
      <c r="T16" s="162" t="s">
        <v>33</v>
      </c>
      <c r="U16" s="160" t="s">
        <v>89</v>
      </c>
    </row>
    <row r="17" spans="1:21" ht="12" customHeight="1" x14ac:dyDescent="0.25">
      <c r="A17" s="78">
        <v>24</v>
      </c>
      <c r="B17" s="196" t="s">
        <v>180</v>
      </c>
      <c r="C17" s="160" t="s">
        <v>14</v>
      </c>
      <c r="D17" s="166" t="s">
        <v>179</v>
      </c>
      <c r="E17" s="162" t="s">
        <v>12</v>
      </c>
      <c r="F17" s="179">
        <f t="shared" si="0"/>
        <v>1600</v>
      </c>
      <c r="G17" s="222"/>
      <c r="H17" s="223"/>
      <c r="I17" s="224"/>
      <c r="J17" s="224"/>
      <c r="K17" s="224"/>
      <c r="L17" s="224">
        <v>1600</v>
      </c>
      <c r="M17" s="224"/>
      <c r="N17" s="224"/>
      <c r="O17" s="224"/>
      <c r="P17" s="211">
        <v>44561</v>
      </c>
      <c r="Q17" s="162" t="s">
        <v>188</v>
      </c>
      <c r="R17" s="162" t="s">
        <v>13</v>
      </c>
      <c r="S17" s="160" t="s">
        <v>12</v>
      </c>
      <c r="T17" s="162" t="s">
        <v>33</v>
      </c>
      <c r="U17" s="160" t="s">
        <v>89</v>
      </c>
    </row>
    <row r="18" spans="1:21" ht="12" customHeight="1" x14ac:dyDescent="0.25">
      <c r="A18" s="33"/>
      <c r="B18" s="212"/>
      <c r="C18" s="247"/>
      <c r="D18" s="247"/>
      <c r="E18" s="247"/>
      <c r="F18" s="30"/>
      <c r="G18" s="227"/>
      <c r="H18" s="227"/>
      <c r="I18" s="227"/>
      <c r="J18" s="227"/>
      <c r="K18" s="228"/>
      <c r="L18" s="228"/>
      <c r="M18" s="228"/>
      <c r="N18" s="228"/>
      <c r="O18" s="228"/>
      <c r="P18" s="206"/>
      <c r="Q18" s="206"/>
      <c r="R18" s="206"/>
      <c r="S18" s="206"/>
      <c r="T18" s="86"/>
      <c r="U18" s="206"/>
    </row>
    <row r="19" spans="1:21" ht="12" customHeight="1" x14ac:dyDescent="0.25">
      <c r="A19" s="78"/>
      <c r="B19" s="208" t="s">
        <v>68</v>
      </c>
      <c r="C19" s="158"/>
      <c r="D19" s="159"/>
      <c r="E19" s="158"/>
      <c r="F19" s="179"/>
      <c r="G19" s="229"/>
      <c r="H19" s="229"/>
      <c r="I19" s="229"/>
      <c r="J19" s="229"/>
      <c r="K19" s="229"/>
      <c r="L19" s="229"/>
      <c r="M19" s="229"/>
      <c r="N19" s="229"/>
      <c r="O19" s="229"/>
      <c r="P19" s="182"/>
      <c r="Q19" s="182"/>
      <c r="R19" s="159"/>
      <c r="S19" s="159"/>
      <c r="T19" s="162"/>
      <c r="U19" s="160"/>
    </row>
    <row r="20" spans="1:21" ht="12" customHeight="1" x14ac:dyDescent="0.25">
      <c r="A20" s="78">
        <v>5</v>
      </c>
      <c r="B20" s="182" t="s">
        <v>38</v>
      </c>
      <c r="C20" s="185" t="s">
        <v>11</v>
      </c>
      <c r="D20" s="159" t="s">
        <v>103</v>
      </c>
      <c r="E20" s="185" t="s">
        <v>12</v>
      </c>
      <c r="F20" s="179">
        <f>SUM(G20+H20+I20+J20+K20+L20+M20+N20+O20)</f>
        <v>1600</v>
      </c>
      <c r="G20" s="229">
        <v>600</v>
      </c>
      <c r="H20" s="229"/>
      <c r="I20" s="229"/>
      <c r="J20" s="230">
        <v>800</v>
      </c>
      <c r="K20" s="229"/>
      <c r="L20" s="229"/>
      <c r="M20" s="229"/>
      <c r="N20" s="229">
        <v>200</v>
      </c>
      <c r="O20" s="229"/>
      <c r="P20" s="211">
        <v>44561</v>
      </c>
      <c r="Q20" s="162" t="s">
        <v>188</v>
      </c>
      <c r="R20" s="159" t="s">
        <v>13</v>
      </c>
      <c r="S20" s="159" t="s">
        <v>12</v>
      </c>
      <c r="T20" s="162" t="s">
        <v>33</v>
      </c>
      <c r="U20" s="160" t="s">
        <v>89</v>
      </c>
    </row>
    <row r="21" spans="1:21" ht="12" customHeight="1" x14ac:dyDescent="0.25">
      <c r="A21" s="78">
        <v>6</v>
      </c>
      <c r="B21" s="159" t="s">
        <v>22</v>
      </c>
      <c r="C21" s="185" t="s">
        <v>11</v>
      </c>
      <c r="D21" s="159" t="s">
        <v>104</v>
      </c>
      <c r="E21" s="185" t="s">
        <v>12</v>
      </c>
      <c r="F21" s="179">
        <f t="shared" si="0"/>
        <v>7750</v>
      </c>
      <c r="G21" s="229">
        <v>400</v>
      </c>
      <c r="H21" s="229"/>
      <c r="I21" s="229">
        <v>1000</v>
      </c>
      <c r="J21" s="229">
        <v>700</v>
      </c>
      <c r="K21" s="229">
        <v>350</v>
      </c>
      <c r="L21" s="229">
        <v>2500</v>
      </c>
      <c r="M21" s="229">
        <v>2800</v>
      </c>
      <c r="N21" s="229"/>
      <c r="O21" s="229"/>
      <c r="P21" s="211">
        <v>44561</v>
      </c>
      <c r="Q21" s="162" t="s">
        <v>188</v>
      </c>
      <c r="R21" s="182" t="s">
        <v>13</v>
      </c>
      <c r="S21" s="159" t="s">
        <v>12</v>
      </c>
      <c r="T21" s="182" t="s">
        <v>33</v>
      </c>
      <c r="U21" s="160" t="s">
        <v>89</v>
      </c>
    </row>
    <row r="22" spans="1:21" ht="12" customHeight="1" x14ac:dyDescent="0.25">
      <c r="A22" s="78">
        <v>12</v>
      </c>
      <c r="B22" s="187" t="s">
        <v>15</v>
      </c>
      <c r="C22" s="185" t="s">
        <v>11</v>
      </c>
      <c r="D22" s="169" t="s">
        <v>182</v>
      </c>
      <c r="E22" s="158" t="s">
        <v>12</v>
      </c>
      <c r="F22" s="179">
        <f t="shared" si="0"/>
        <v>16980</v>
      </c>
      <c r="G22" s="229">
        <v>3000</v>
      </c>
      <c r="H22" s="229"/>
      <c r="I22" s="229"/>
      <c r="J22" s="229">
        <v>3000</v>
      </c>
      <c r="K22" s="229">
        <v>4180</v>
      </c>
      <c r="L22" s="229"/>
      <c r="M22" s="229">
        <v>3800</v>
      </c>
      <c r="N22" s="229">
        <v>3000</v>
      </c>
      <c r="O22" s="229"/>
      <c r="P22" s="211">
        <v>44561</v>
      </c>
      <c r="Q22" s="162" t="s">
        <v>188</v>
      </c>
      <c r="R22" s="182" t="s">
        <v>13</v>
      </c>
      <c r="S22" s="159" t="s">
        <v>12</v>
      </c>
      <c r="T22" s="182" t="s">
        <v>33</v>
      </c>
      <c r="U22" s="160" t="s">
        <v>89</v>
      </c>
    </row>
    <row r="23" spans="1:21" ht="12" customHeight="1" x14ac:dyDescent="0.25">
      <c r="A23" s="78">
        <v>17</v>
      </c>
      <c r="B23" s="188" t="s">
        <v>116</v>
      </c>
      <c r="C23" s="185" t="s">
        <v>11</v>
      </c>
      <c r="D23" s="159" t="s">
        <v>115</v>
      </c>
      <c r="E23" s="158" t="s">
        <v>12</v>
      </c>
      <c r="F23" s="179">
        <f t="shared" si="0"/>
        <v>7200</v>
      </c>
      <c r="G23" s="229"/>
      <c r="H23" s="229">
        <v>4500</v>
      </c>
      <c r="I23" s="229"/>
      <c r="J23" s="229">
        <v>2100</v>
      </c>
      <c r="K23" s="229"/>
      <c r="L23" s="229">
        <v>600</v>
      </c>
      <c r="M23" s="229"/>
      <c r="N23" s="229"/>
      <c r="O23" s="229"/>
      <c r="P23" s="211">
        <v>44561</v>
      </c>
      <c r="Q23" s="162" t="s">
        <v>188</v>
      </c>
      <c r="R23" s="159" t="s">
        <v>13</v>
      </c>
      <c r="S23" s="159" t="s">
        <v>12</v>
      </c>
      <c r="T23" s="182" t="s">
        <v>33</v>
      </c>
      <c r="U23" s="160" t="s">
        <v>89</v>
      </c>
    </row>
    <row r="24" spans="1:21" ht="12" customHeight="1" x14ac:dyDescent="0.25">
      <c r="A24" s="78">
        <v>18</v>
      </c>
      <c r="B24" s="159" t="s">
        <v>143</v>
      </c>
      <c r="C24" s="185" t="s">
        <v>11</v>
      </c>
      <c r="D24" s="188" t="s">
        <v>118</v>
      </c>
      <c r="E24" s="158" t="s">
        <v>12</v>
      </c>
      <c r="F24" s="179">
        <f t="shared" si="0"/>
        <v>7710.01</v>
      </c>
      <c r="G24" s="229"/>
      <c r="H24" s="229"/>
      <c r="I24" s="229">
        <v>4500</v>
      </c>
      <c r="J24" s="229">
        <v>210.01</v>
      </c>
      <c r="K24" s="229"/>
      <c r="L24" s="229"/>
      <c r="M24" s="229">
        <v>3000</v>
      </c>
      <c r="N24" s="229"/>
      <c r="O24" s="229"/>
      <c r="P24" s="211">
        <v>44561</v>
      </c>
      <c r="Q24" s="162" t="s">
        <v>188</v>
      </c>
      <c r="R24" s="159" t="s">
        <v>13</v>
      </c>
      <c r="S24" s="159" t="s">
        <v>12</v>
      </c>
      <c r="T24" s="182" t="s">
        <v>33</v>
      </c>
      <c r="U24" s="160" t="s">
        <v>89</v>
      </c>
    </row>
    <row r="25" spans="1:21" ht="12" customHeight="1" x14ac:dyDescent="0.25">
      <c r="A25" s="78">
        <v>21</v>
      </c>
      <c r="B25" s="159" t="s">
        <v>40</v>
      </c>
      <c r="C25" s="185" t="s">
        <v>11</v>
      </c>
      <c r="D25" s="192" t="s">
        <v>121</v>
      </c>
      <c r="E25" s="158" t="s">
        <v>12</v>
      </c>
      <c r="F25" s="179">
        <f t="shared" si="0"/>
        <v>8500</v>
      </c>
      <c r="G25" s="231"/>
      <c r="H25" s="231"/>
      <c r="I25" s="229">
        <v>8500</v>
      </c>
      <c r="J25" s="231"/>
      <c r="K25" s="231"/>
      <c r="L25" s="231"/>
      <c r="M25" s="231"/>
      <c r="N25" s="231"/>
      <c r="O25" s="231"/>
      <c r="P25" s="211">
        <v>44561</v>
      </c>
      <c r="Q25" s="162" t="s">
        <v>188</v>
      </c>
      <c r="R25" s="182" t="s">
        <v>13</v>
      </c>
      <c r="S25" s="159" t="s">
        <v>12</v>
      </c>
      <c r="T25" s="182" t="s">
        <v>33</v>
      </c>
      <c r="U25" s="160" t="s">
        <v>89</v>
      </c>
    </row>
    <row r="26" spans="1:21" ht="12" customHeight="1" x14ac:dyDescent="0.25">
      <c r="A26" s="78">
        <v>22</v>
      </c>
      <c r="B26" s="159" t="s">
        <v>62</v>
      </c>
      <c r="C26" s="188" t="s">
        <v>11</v>
      </c>
      <c r="D26" s="188" t="s">
        <v>123</v>
      </c>
      <c r="E26" s="158" t="s">
        <v>12</v>
      </c>
      <c r="F26" s="179">
        <f t="shared" si="0"/>
        <v>3186.1</v>
      </c>
      <c r="G26" s="229">
        <v>300</v>
      </c>
      <c r="H26" s="229"/>
      <c r="I26" s="229"/>
      <c r="J26" s="229">
        <v>758</v>
      </c>
      <c r="K26" s="229">
        <v>28.1</v>
      </c>
      <c r="L26" s="229">
        <v>1500</v>
      </c>
      <c r="M26" s="229">
        <v>600</v>
      </c>
      <c r="N26" s="229"/>
      <c r="O26" s="229"/>
      <c r="P26" s="211">
        <v>44561</v>
      </c>
      <c r="Q26" s="162" t="s">
        <v>188</v>
      </c>
      <c r="R26" s="182" t="s">
        <v>13</v>
      </c>
      <c r="S26" s="159" t="s">
        <v>12</v>
      </c>
      <c r="T26" s="182" t="s">
        <v>33</v>
      </c>
      <c r="U26" s="160" t="s">
        <v>89</v>
      </c>
    </row>
    <row r="27" spans="1:21" ht="12" customHeight="1" x14ac:dyDescent="0.25">
      <c r="A27" s="78">
        <v>26</v>
      </c>
      <c r="B27" s="186" t="s">
        <v>63</v>
      </c>
      <c r="C27" s="188" t="s">
        <v>11</v>
      </c>
      <c r="D27" s="188" t="s">
        <v>101</v>
      </c>
      <c r="E27" s="158" t="s">
        <v>12</v>
      </c>
      <c r="F27" s="179">
        <f t="shared" si="0"/>
        <v>9100</v>
      </c>
      <c r="G27" s="229"/>
      <c r="H27" s="229"/>
      <c r="I27" s="229"/>
      <c r="J27" s="229"/>
      <c r="K27" s="229">
        <v>1000</v>
      </c>
      <c r="L27" s="229">
        <v>8100</v>
      </c>
      <c r="M27" s="229"/>
      <c r="N27" s="229"/>
      <c r="O27" s="229"/>
      <c r="P27" s="211">
        <v>44561</v>
      </c>
      <c r="Q27" s="162" t="s">
        <v>188</v>
      </c>
      <c r="R27" s="182" t="s">
        <v>13</v>
      </c>
      <c r="S27" s="159" t="s">
        <v>12</v>
      </c>
      <c r="T27" s="182" t="s">
        <v>33</v>
      </c>
      <c r="U27" s="160" t="s">
        <v>89</v>
      </c>
    </row>
    <row r="28" spans="1:21" ht="12" customHeight="1" x14ac:dyDescent="0.25">
      <c r="A28" s="78">
        <v>27</v>
      </c>
      <c r="B28" s="159" t="s">
        <v>18</v>
      </c>
      <c r="C28" s="185" t="s">
        <v>11</v>
      </c>
      <c r="D28" s="159" t="s">
        <v>127</v>
      </c>
      <c r="E28" s="158" t="s">
        <v>12</v>
      </c>
      <c r="F28" s="179">
        <f t="shared" si="0"/>
        <v>1000</v>
      </c>
      <c r="G28" s="229"/>
      <c r="H28" s="229"/>
      <c r="I28" s="229"/>
      <c r="J28" s="229"/>
      <c r="K28" s="229"/>
      <c r="L28" s="229">
        <v>1000</v>
      </c>
      <c r="M28" s="229"/>
      <c r="N28" s="229"/>
      <c r="O28" s="229"/>
      <c r="P28" s="211">
        <v>44561</v>
      </c>
      <c r="Q28" s="162" t="s">
        <v>188</v>
      </c>
      <c r="R28" s="182" t="s">
        <v>13</v>
      </c>
      <c r="S28" s="159" t="s">
        <v>12</v>
      </c>
      <c r="T28" s="182" t="s">
        <v>33</v>
      </c>
      <c r="U28" s="160" t="s">
        <v>89</v>
      </c>
    </row>
    <row r="29" spans="1:21" ht="12" customHeight="1" x14ac:dyDescent="0.25">
      <c r="A29" s="78">
        <v>28</v>
      </c>
      <c r="B29" s="159" t="s">
        <v>141</v>
      </c>
      <c r="C29" s="185" t="s">
        <v>11</v>
      </c>
      <c r="D29" s="213" t="s">
        <v>128</v>
      </c>
      <c r="E29" s="158"/>
      <c r="F29" s="179">
        <f t="shared" si="0"/>
        <v>5500</v>
      </c>
      <c r="G29" s="229"/>
      <c r="H29" s="229"/>
      <c r="I29" s="229">
        <v>5500</v>
      </c>
      <c r="J29" s="229"/>
      <c r="K29" s="229"/>
      <c r="L29" s="229"/>
      <c r="M29" s="229"/>
      <c r="N29" s="229"/>
      <c r="O29" s="229"/>
      <c r="P29" s="211">
        <v>44561</v>
      </c>
      <c r="Q29" s="162" t="s">
        <v>188</v>
      </c>
      <c r="R29" s="182" t="s">
        <v>13</v>
      </c>
      <c r="S29" s="159"/>
      <c r="T29" s="182" t="s">
        <v>33</v>
      </c>
      <c r="U29" s="160" t="s">
        <v>89</v>
      </c>
    </row>
    <row r="30" spans="1:21" ht="12" customHeight="1" x14ac:dyDescent="0.25">
      <c r="A30" s="78">
        <v>31</v>
      </c>
      <c r="B30" s="186" t="s">
        <v>138</v>
      </c>
      <c r="C30" s="183" t="s">
        <v>11</v>
      </c>
      <c r="D30" s="188" t="s">
        <v>131</v>
      </c>
      <c r="E30" s="158" t="s">
        <v>12</v>
      </c>
      <c r="F30" s="179">
        <f t="shared" si="0"/>
        <v>1700</v>
      </c>
      <c r="G30" s="232"/>
      <c r="H30" s="229"/>
      <c r="I30" s="229"/>
      <c r="J30" s="229"/>
      <c r="K30" s="229"/>
      <c r="L30" s="229">
        <v>1700</v>
      </c>
      <c r="M30" s="229"/>
      <c r="N30" s="229"/>
      <c r="O30" s="229"/>
      <c r="P30" s="211">
        <v>44561</v>
      </c>
      <c r="Q30" s="162" t="s">
        <v>188</v>
      </c>
      <c r="R30" s="182" t="s">
        <v>13</v>
      </c>
      <c r="S30" s="159" t="s">
        <v>12</v>
      </c>
      <c r="T30" s="182" t="s">
        <v>33</v>
      </c>
      <c r="U30" s="160" t="s">
        <v>89</v>
      </c>
    </row>
    <row r="31" spans="1:21" ht="12" customHeight="1" x14ac:dyDescent="0.25">
      <c r="A31" s="78">
        <v>32</v>
      </c>
      <c r="B31" s="184" t="s">
        <v>16</v>
      </c>
      <c r="C31" s="185" t="s">
        <v>11</v>
      </c>
      <c r="D31" s="188" t="s">
        <v>132</v>
      </c>
      <c r="E31" s="158" t="s">
        <v>12</v>
      </c>
      <c r="F31" s="179">
        <f t="shared" si="0"/>
        <v>15700</v>
      </c>
      <c r="G31" s="229"/>
      <c r="H31" s="229"/>
      <c r="I31" s="229">
        <v>5500</v>
      </c>
      <c r="J31" s="229"/>
      <c r="K31" s="229"/>
      <c r="L31" s="229"/>
      <c r="M31" s="229">
        <v>400</v>
      </c>
      <c r="N31" s="229"/>
      <c r="O31" s="229">
        <v>9800</v>
      </c>
      <c r="P31" s="211">
        <v>44561</v>
      </c>
      <c r="Q31" s="162" t="s">
        <v>188</v>
      </c>
      <c r="R31" s="182" t="s">
        <v>13</v>
      </c>
      <c r="S31" s="159" t="s">
        <v>12</v>
      </c>
      <c r="T31" s="182" t="s">
        <v>33</v>
      </c>
      <c r="U31" s="160" t="s">
        <v>89</v>
      </c>
    </row>
    <row r="32" spans="1:21" ht="12" customHeight="1" x14ac:dyDescent="0.25">
      <c r="A32" s="78">
        <v>33</v>
      </c>
      <c r="B32" s="159" t="s">
        <v>166</v>
      </c>
      <c r="C32" s="185" t="s">
        <v>11</v>
      </c>
      <c r="D32" s="188" t="s">
        <v>132</v>
      </c>
      <c r="E32" s="158" t="s">
        <v>12</v>
      </c>
      <c r="F32" s="179">
        <f t="shared" si="0"/>
        <v>10800</v>
      </c>
      <c r="G32" s="230"/>
      <c r="H32" s="229">
        <v>1000</v>
      </c>
      <c r="I32" s="229">
        <v>5000</v>
      </c>
      <c r="J32" s="229">
        <v>1500</v>
      </c>
      <c r="K32" s="229"/>
      <c r="L32" s="229">
        <v>2800</v>
      </c>
      <c r="M32" s="229">
        <v>500</v>
      </c>
      <c r="N32" s="229"/>
      <c r="O32" s="229"/>
      <c r="P32" s="211">
        <v>44561</v>
      </c>
      <c r="Q32" s="162" t="s">
        <v>188</v>
      </c>
      <c r="R32" s="182" t="s">
        <v>13</v>
      </c>
      <c r="S32" s="159" t="s">
        <v>12</v>
      </c>
      <c r="T32" s="182" t="s">
        <v>33</v>
      </c>
      <c r="U32" s="160" t="s">
        <v>89</v>
      </c>
    </row>
    <row r="33" spans="1:21" ht="12" customHeight="1" x14ac:dyDescent="0.25">
      <c r="A33" s="198">
        <v>34</v>
      </c>
      <c r="B33" s="199" t="s">
        <v>183</v>
      </c>
      <c r="C33" s="200" t="s">
        <v>11</v>
      </c>
      <c r="D33" s="214" t="s">
        <v>132</v>
      </c>
      <c r="E33" s="201" t="s">
        <v>12</v>
      </c>
      <c r="F33" s="179">
        <f t="shared" si="0"/>
        <v>3400</v>
      </c>
      <c r="G33" s="229"/>
      <c r="H33" s="229"/>
      <c r="I33" s="229"/>
      <c r="J33" s="229"/>
      <c r="K33" s="229"/>
      <c r="L33" s="229">
        <v>700</v>
      </c>
      <c r="M33" s="229">
        <v>2700</v>
      </c>
      <c r="N33" s="229"/>
      <c r="O33" s="229"/>
      <c r="P33" s="211">
        <v>44561</v>
      </c>
      <c r="Q33" s="162" t="s">
        <v>188</v>
      </c>
      <c r="R33" s="182" t="s">
        <v>13</v>
      </c>
      <c r="S33" s="159" t="s">
        <v>12</v>
      </c>
      <c r="T33" s="182" t="s">
        <v>33</v>
      </c>
      <c r="U33" s="160" t="s">
        <v>89</v>
      </c>
    </row>
    <row r="34" spans="1:21" ht="12" customHeight="1" x14ac:dyDescent="0.25">
      <c r="A34" s="78">
        <v>35</v>
      </c>
      <c r="B34" s="184" t="s">
        <v>52</v>
      </c>
      <c r="C34" s="185" t="s">
        <v>11</v>
      </c>
      <c r="D34" s="192" t="s">
        <v>133</v>
      </c>
      <c r="E34" s="185" t="s">
        <v>12</v>
      </c>
      <c r="F34" s="197">
        <f t="shared" si="0"/>
        <v>6300</v>
      </c>
      <c r="G34" s="229"/>
      <c r="H34" s="229"/>
      <c r="I34" s="229">
        <v>4600</v>
      </c>
      <c r="J34" s="229">
        <v>700</v>
      </c>
      <c r="K34" s="229"/>
      <c r="L34" s="233">
        <v>500</v>
      </c>
      <c r="M34" s="229">
        <v>500</v>
      </c>
      <c r="N34" s="229"/>
      <c r="O34" s="229"/>
      <c r="P34" s="211">
        <v>44561</v>
      </c>
      <c r="Q34" s="162" t="s">
        <v>188</v>
      </c>
      <c r="R34" s="159" t="s">
        <v>13</v>
      </c>
      <c r="S34" s="159" t="s">
        <v>12</v>
      </c>
      <c r="T34" s="182" t="s">
        <v>33</v>
      </c>
      <c r="U34" s="160" t="s">
        <v>89</v>
      </c>
    </row>
    <row r="35" spans="1:21" ht="12" customHeight="1" x14ac:dyDescent="0.25">
      <c r="A35" s="78">
        <v>36</v>
      </c>
      <c r="B35" s="159" t="s">
        <v>41</v>
      </c>
      <c r="C35" s="185" t="s">
        <v>11</v>
      </c>
      <c r="D35" s="215" t="s">
        <v>102</v>
      </c>
      <c r="E35" s="158" t="s">
        <v>12</v>
      </c>
      <c r="F35" s="197">
        <f t="shared" si="0"/>
        <v>2100</v>
      </c>
      <c r="G35" s="229"/>
      <c r="H35" s="229"/>
      <c r="I35" s="229"/>
      <c r="J35" s="229"/>
      <c r="K35" s="229"/>
      <c r="L35" s="229">
        <v>2100</v>
      </c>
      <c r="M35" s="229"/>
      <c r="N35" s="229"/>
      <c r="O35" s="229"/>
      <c r="P35" s="211">
        <v>44561</v>
      </c>
      <c r="Q35" s="162" t="s">
        <v>188</v>
      </c>
      <c r="R35" s="182" t="s">
        <v>13</v>
      </c>
      <c r="S35" s="159" t="s">
        <v>12</v>
      </c>
      <c r="T35" s="182" t="s">
        <v>33</v>
      </c>
      <c r="U35" s="160" t="s">
        <v>89</v>
      </c>
    </row>
    <row r="36" spans="1:21" ht="12" customHeight="1" x14ac:dyDescent="0.25">
      <c r="A36" s="78">
        <v>38</v>
      </c>
      <c r="B36" s="160" t="s">
        <v>168</v>
      </c>
      <c r="C36" s="185" t="s">
        <v>11</v>
      </c>
      <c r="D36" s="161" t="s">
        <v>170</v>
      </c>
      <c r="E36" s="158"/>
      <c r="F36" s="197">
        <f>SUM(G36+H36+I36+J36+K36+L36+M36+N36+O36)</f>
        <v>7000</v>
      </c>
      <c r="G36" s="229"/>
      <c r="H36" s="229"/>
      <c r="I36" s="229">
        <v>7000</v>
      </c>
      <c r="J36" s="229"/>
      <c r="K36" s="229"/>
      <c r="L36" s="229"/>
      <c r="M36" s="229"/>
      <c r="N36" s="229"/>
      <c r="O36" s="229"/>
      <c r="P36" s="211">
        <v>44561</v>
      </c>
      <c r="Q36" s="162" t="s">
        <v>188</v>
      </c>
      <c r="R36" s="182" t="s">
        <v>13</v>
      </c>
      <c r="S36" s="159" t="s">
        <v>12</v>
      </c>
      <c r="T36" s="182" t="s">
        <v>33</v>
      </c>
      <c r="U36" s="160" t="s">
        <v>89</v>
      </c>
    </row>
    <row r="37" spans="1:21" ht="12" customHeight="1" x14ac:dyDescent="0.25">
      <c r="A37" s="78">
        <v>39</v>
      </c>
      <c r="B37" s="189" t="s">
        <v>169</v>
      </c>
      <c r="C37" s="185" t="s">
        <v>11</v>
      </c>
      <c r="D37" s="185" t="s">
        <v>173</v>
      </c>
      <c r="E37" s="158" t="s">
        <v>12</v>
      </c>
      <c r="F37" s="197">
        <f>SUM(G37+H37+I37+J37+K37+L37+M37+N37+O37)</f>
        <v>5000</v>
      </c>
      <c r="G37" s="234"/>
      <c r="H37" s="229"/>
      <c r="I37" s="229">
        <v>5000</v>
      </c>
      <c r="J37" s="229"/>
      <c r="K37" s="229"/>
      <c r="L37" s="229"/>
      <c r="M37" s="229"/>
      <c r="N37" s="229"/>
      <c r="O37" s="229"/>
      <c r="P37" s="211">
        <v>44561</v>
      </c>
      <c r="Q37" s="162" t="s">
        <v>188</v>
      </c>
      <c r="R37" s="182" t="s">
        <v>13</v>
      </c>
      <c r="S37" s="159" t="s">
        <v>12</v>
      </c>
      <c r="T37" s="182" t="s">
        <v>33</v>
      </c>
      <c r="U37" s="160" t="s">
        <v>89</v>
      </c>
    </row>
    <row r="38" spans="1:21" ht="12" customHeight="1" x14ac:dyDescent="0.25">
      <c r="A38" s="78">
        <v>40</v>
      </c>
      <c r="B38" s="186" t="s">
        <v>174</v>
      </c>
      <c r="C38" s="188" t="s">
        <v>11</v>
      </c>
      <c r="D38" s="188" t="s">
        <v>127</v>
      </c>
      <c r="E38" s="158"/>
      <c r="F38" s="197">
        <f>SUM(G38+H38+I38+J38+K38+L38+M38+N38+O38)</f>
        <v>2000</v>
      </c>
      <c r="G38" s="229"/>
      <c r="H38" s="229"/>
      <c r="I38" s="229">
        <v>2000</v>
      </c>
      <c r="J38" s="229"/>
      <c r="K38" s="229"/>
      <c r="L38" s="229"/>
      <c r="M38" s="229"/>
      <c r="N38" s="229"/>
      <c r="O38" s="229"/>
      <c r="P38" s="211">
        <v>44561</v>
      </c>
      <c r="Q38" s="162" t="s">
        <v>188</v>
      </c>
      <c r="R38" s="182" t="s">
        <v>13</v>
      </c>
      <c r="S38" s="159" t="s">
        <v>12</v>
      </c>
      <c r="T38" s="182" t="s">
        <v>33</v>
      </c>
      <c r="U38" s="160" t="s">
        <v>89</v>
      </c>
    </row>
    <row r="39" spans="1:21" ht="12" customHeight="1" x14ac:dyDescent="0.25">
      <c r="A39" s="78">
        <v>41</v>
      </c>
      <c r="B39" s="203" t="s">
        <v>165</v>
      </c>
      <c r="C39" s="185" t="s">
        <v>11</v>
      </c>
      <c r="D39" s="192" t="s">
        <v>164</v>
      </c>
      <c r="E39" s="158" t="s">
        <v>12</v>
      </c>
      <c r="F39" s="197">
        <f t="shared" ref="F39" si="1">SUM(G39+H39+I39+J39+K39+L39+M39+N39+O39)</f>
        <v>5740</v>
      </c>
      <c r="G39" s="231"/>
      <c r="H39" s="229">
        <v>4000</v>
      </c>
      <c r="I39" s="235"/>
      <c r="J39" s="229"/>
      <c r="K39" s="229">
        <v>1740</v>
      </c>
      <c r="L39" s="229"/>
      <c r="M39" s="229"/>
      <c r="N39" s="229"/>
      <c r="O39" s="229"/>
      <c r="P39" s="211">
        <v>44561</v>
      </c>
      <c r="Q39" s="162" t="s">
        <v>188</v>
      </c>
      <c r="R39" s="182" t="s">
        <v>13</v>
      </c>
      <c r="S39" s="159" t="s">
        <v>12</v>
      </c>
      <c r="T39" s="182" t="s">
        <v>33</v>
      </c>
      <c r="U39" s="160" t="s">
        <v>89</v>
      </c>
    </row>
    <row r="40" spans="1:21" ht="12" customHeight="1" x14ac:dyDescent="0.25">
      <c r="A40" s="202"/>
      <c r="B40" s="169"/>
      <c r="C40" s="259" t="s">
        <v>148</v>
      </c>
      <c r="D40" s="260"/>
      <c r="E40" s="261"/>
      <c r="F40" s="180">
        <f>SUM(F10:F39)</f>
        <v>158009.59</v>
      </c>
      <c r="G40" s="221">
        <f>SUM(G10:G35)</f>
        <v>9300</v>
      </c>
      <c r="H40" s="221">
        <f>SUM(H10:H39)</f>
        <v>9500</v>
      </c>
      <c r="I40" s="221">
        <f>SUM(I10:I39)</f>
        <v>66600</v>
      </c>
      <c r="J40" s="221">
        <f>SUM(J10:J39)</f>
        <v>10336.83</v>
      </c>
      <c r="K40" s="221">
        <f>SUM(K10:K39)</f>
        <v>7372.76</v>
      </c>
      <c r="L40" s="221">
        <f>SUM(L10:L35)</f>
        <v>27000</v>
      </c>
      <c r="M40" s="221">
        <f>SUM(M10:M35)</f>
        <v>14900</v>
      </c>
      <c r="N40" s="221">
        <f>SUM(N10:N35)</f>
        <v>3200</v>
      </c>
      <c r="O40" s="221">
        <f>SUM(O10:O35)</f>
        <v>9800</v>
      </c>
      <c r="P40" s="262">
        <f>SUM(G40+H40+I40+J40+K40+L40+M40+N40+O40)</f>
        <v>158009.59</v>
      </c>
      <c r="Q40" s="263"/>
      <c r="R40" s="263"/>
      <c r="S40" s="263"/>
      <c r="T40" s="263"/>
      <c r="U40" s="162"/>
    </row>
    <row r="41" spans="1:21" ht="12" customHeight="1" x14ac:dyDescent="0.25">
      <c r="A41" s="191"/>
      <c r="B41" s="216" t="s">
        <v>36</v>
      </c>
      <c r="C41" s="217"/>
      <c r="D41" s="170"/>
      <c r="E41" s="169"/>
      <c r="F41" s="171"/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3"/>
      <c r="R41" s="173"/>
      <c r="S41" s="173"/>
      <c r="T41" s="173"/>
      <c r="U41" s="173"/>
    </row>
    <row r="42" spans="1:21" ht="12" customHeight="1" x14ac:dyDescent="0.25">
      <c r="A42" s="53"/>
      <c r="B42" s="132"/>
      <c r="C42" s="132"/>
      <c r="D42" s="10"/>
      <c r="F42" s="13"/>
      <c r="G42" s="205"/>
      <c r="H42" s="205"/>
      <c r="I42" s="205"/>
      <c r="J42" s="205"/>
      <c r="K42" s="205"/>
      <c r="L42" s="205"/>
      <c r="M42" s="205"/>
      <c r="N42" s="205"/>
      <c r="O42" s="205"/>
      <c r="P42" s="69"/>
      <c r="Q42" s="69"/>
      <c r="R42" s="69"/>
      <c r="S42" s="69"/>
      <c r="T42" s="69"/>
      <c r="U42" s="69"/>
    </row>
    <row r="43" spans="1:21" ht="12" customHeight="1" x14ac:dyDescent="0.25">
      <c r="A43" s="53"/>
      <c r="B43" s="132"/>
      <c r="D43" s="10"/>
      <c r="F43" s="13"/>
      <c r="G43" s="205"/>
      <c r="H43" s="205"/>
      <c r="I43" s="205"/>
      <c r="J43" s="205"/>
      <c r="K43" s="205"/>
      <c r="L43" s="205"/>
      <c r="M43" s="205"/>
      <c r="N43" s="205"/>
      <c r="O43" s="205"/>
      <c r="P43" s="69"/>
      <c r="Q43" s="69"/>
      <c r="R43" s="69"/>
      <c r="S43" s="69"/>
      <c r="T43" s="69"/>
      <c r="U43" s="69"/>
    </row>
    <row r="44" spans="1:21" ht="12" customHeight="1" x14ac:dyDescent="0.25">
      <c r="A44" s="53"/>
      <c r="D44" s="10"/>
      <c r="F44" s="13"/>
      <c r="G44" s="205"/>
      <c r="H44" s="205"/>
      <c r="I44" s="205"/>
      <c r="J44" s="205"/>
      <c r="K44" s="205"/>
      <c r="L44" s="205"/>
      <c r="M44" s="205"/>
      <c r="N44" s="205"/>
      <c r="O44" s="205"/>
      <c r="P44" s="69"/>
      <c r="Q44" s="69"/>
      <c r="R44" s="69"/>
      <c r="S44" s="69"/>
      <c r="T44" s="69"/>
      <c r="U44" s="69"/>
    </row>
    <row r="45" spans="1:21" ht="12" customHeight="1" x14ac:dyDescent="0.25">
      <c r="A45" s="53"/>
      <c r="D45" s="10"/>
      <c r="F45" s="13"/>
      <c r="G45" s="205"/>
      <c r="H45" s="205"/>
      <c r="I45" s="205"/>
      <c r="J45" s="205"/>
      <c r="K45" s="205"/>
      <c r="L45" s="205"/>
      <c r="M45" s="205"/>
      <c r="N45" s="205"/>
      <c r="O45" s="205"/>
      <c r="P45" s="69"/>
      <c r="Q45" s="69"/>
      <c r="R45" s="69"/>
      <c r="S45" s="69"/>
      <c r="T45" s="69"/>
      <c r="U45" s="69"/>
    </row>
    <row r="46" spans="1:21" ht="12" customHeight="1" x14ac:dyDescent="0.25">
      <c r="A46" s="53"/>
      <c r="B46" s="92" t="s">
        <v>64</v>
      </c>
      <c r="D46" s="143"/>
      <c r="F46" s="13"/>
      <c r="G46" s="205"/>
      <c r="H46" s="205"/>
      <c r="I46" s="205"/>
      <c r="J46" s="205"/>
      <c r="K46" s="205"/>
      <c r="L46" s="205"/>
      <c r="M46" s="205"/>
      <c r="N46" s="205"/>
      <c r="O46" s="205"/>
      <c r="P46" s="90"/>
      <c r="Q46" s="91"/>
      <c r="R46" s="69"/>
      <c r="S46" s="69"/>
      <c r="T46" s="69"/>
      <c r="U46" s="69"/>
    </row>
    <row r="47" spans="1:21" ht="12" customHeight="1" x14ac:dyDescent="0.25">
      <c r="A47" s="9"/>
      <c r="B47" s="142" t="s">
        <v>65</v>
      </c>
      <c r="C47" s="144"/>
      <c r="D47" s="145" t="s">
        <v>30</v>
      </c>
      <c r="E47" s="144"/>
      <c r="F47" s="57"/>
      <c r="G47" s="207"/>
      <c r="H47" s="207"/>
      <c r="I47" s="207"/>
      <c r="J47" s="207"/>
      <c r="K47" s="207"/>
      <c r="L47" s="207"/>
      <c r="M47" s="207"/>
      <c r="N47" s="207"/>
      <c r="O47" s="207"/>
      <c r="P47" s="90"/>
      <c r="Q47" s="69"/>
      <c r="R47" s="69"/>
      <c r="S47" s="69"/>
      <c r="T47" s="69"/>
      <c r="U47" s="69"/>
    </row>
    <row r="48" spans="1:21" ht="12" customHeight="1" x14ac:dyDescent="0.25">
      <c r="A48" s="9"/>
      <c r="B48" s="60" t="s">
        <v>31</v>
      </c>
      <c r="C48" s="144"/>
      <c r="D48" s="146"/>
      <c r="E48" s="144"/>
      <c r="F48" s="57"/>
      <c r="G48" s="207"/>
      <c r="H48" s="207"/>
      <c r="I48" s="207"/>
      <c r="J48" s="207"/>
      <c r="K48" s="207"/>
      <c r="L48" s="207"/>
      <c r="M48" s="207"/>
      <c r="N48" s="207"/>
      <c r="O48" s="207"/>
      <c r="P48" s="90"/>
      <c r="Q48" s="69"/>
      <c r="R48" s="69"/>
      <c r="S48" s="69"/>
      <c r="T48" s="69"/>
      <c r="U48" s="69"/>
    </row>
    <row r="49" spans="1:21" ht="12" customHeight="1" x14ac:dyDescent="0.25">
      <c r="A49" s="8"/>
      <c r="B49" s="144"/>
      <c r="C49" s="11"/>
      <c r="D49" s="10"/>
      <c r="F49" s="13"/>
      <c r="G49" s="205"/>
      <c r="H49" s="205"/>
      <c r="I49" s="205"/>
      <c r="J49" s="205"/>
      <c r="K49" s="205"/>
      <c r="L49" s="205"/>
      <c r="M49" s="205"/>
      <c r="N49" s="205"/>
      <c r="O49" s="205"/>
      <c r="P49" s="90"/>
      <c r="Q49" s="69"/>
      <c r="R49" s="69"/>
      <c r="S49" s="69"/>
      <c r="T49" s="69"/>
      <c r="U49" s="69"/>
    </row>
    <row r="50" spans="1:21" ht="12" customHeight="1" x14ac:dyDescent="0.25">
      <c r="B50" s="11" t="s">
        <v>43</v>
      </c>
    </row>
    <row r="51" spans="1:21" ht="12" customHeight="1" x14ac:dyDescent="0.25">
      <c r="B51" s="92" t="s">
        <v>189</v>
      </c>
    </row>
  </sheetData>
  <mergeCells count="5">
    <mergeCell ref="B4:S4"/>
    <mergeCell ref="C9:U9"/>
    <mergeCell ref="C18:E18"/>
    <mergeCell ref="C40:E40"/>
    <mergeCell ref="P40:T40"/>
  </mergeCells>
  <hyperlinks>
    <hyperlink ref="D34" r:id="rId1" tooltip="Rodyti sutartis susijusias su Garso specialistų paslaugos" display="http://cvpp.lt/index.php?option=com_vptpublic&amp;task=sutartys&amp;Itemid=109&amp;filter_show=1&amp;filter_limit=10&amp;filter_cpv=92370000-5"/>
    <hyperlink ref="B10" r:id="rId2" tooltip="Rodyti sutartis susijusias su Įvairi biuro įranga ir reikmenys" display="http://cvpp.lt/index.php?option=com_vptpublic&amp;task=sutartys&amp;Itemid=109&amp;filter_show=1&amp;filter_limit=10&amp;filter_cpv=30190000-7"/>
    <hyperlink ref="D13" r:id="rId3" tooltip="Rodyti sutartis susijusias su Vaizdo konferencijų programinės įrangos paketai" display="http://cvpp.lt/index.php?option=com_vptpublic&amp;task=sutartys&amp;Itemid=109&amp;filter_show=1&amp;filter_limit=10&amp;filter_cpv=48515000-1"/>
    <hyperlink ref="B16" r:id="rId4" tooltip="Rodyti sutartis susijusias su Demonstravimo stendai" display="http://cvpp.lt/index.php?option=com_vptpublic&amp;task=sutartys&amp;Itemid=109&amp;filter_show=1&amp;filter_limit=10&amp;filter_proctype=1&amp;filter_cpv=39133000-3"/>
    <hyperlink ref="D39" r:id="rId5" tooltip="Rodyti sutartis susijusias su Inžinerinio projektavimo paslaugos" display="http://cvpp.lt/index.php?option=com_vptpublic&amp;task=sutartys&amp;Itemid=109&amp;filter_show=1&amp;filter_limit=10&amp;filter_cpv=71320000-7"/>
    <hyperlink ref="D25" r:id="rId6" tooltip="Rodyti sutartis susijusias su Vertimo raštu paslaugos" display="http://cvpp.lt/index.php?option=com_vptpublic&amp;task=sutartys&amp;Itemid=109&amp;filter_show=1&amp;filter_limit=10&amp;filter_cpv=79530000-8"/>
  </hyperlinks>
  <printOptions horizontalCentered="1"/>
  <pageMargins left="3.937007874015748E-2" right="3.937007874015748E-2" top="0.74803149606299213" bottom="0.74803149606299213" header="0" footer="0.31496062992125984"/>
  <pageSetup paperSize="9" scale="6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2022 m. VP planas</vt:lpstr>
      <vt:lpstr>Išplėstas planas</vt:lpstr>
      <vt:lpstr>Plano papildymas (KT projekta)</vt:lpstr>
    </vt:vector>
  </TitlesOfParts>
  <Company>Lietuvos nacionalinis kultūros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Jonauskienė</dc:creator>
  <cp:lastModifiedBy>Jurgita Aleknavičienė</cp:lastModifiedBy>
  <cp:lastPrinted>2022-03-08T13:11:43Z</cp:lastPrinted>
  <dcterms:created xsi:type="dcterms:W3CDTF">2019-03-27T13:01:39Z</dcterms:created>
  <dcterms:modified xsi:type="dcterms:W3CDTF">2023-05-22T10:33:33Z</dcterms:modified>
</cp:coreProperties>
</file>